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0" yWindow="0" windowWidth="25600" windowHeight="15520" tabRatio="916" firstSheet="1" activeTab="3"/>
  </bookViews>
  <sheets>
    <sheet name="Organisational Psychology" sheetId="2" r:id="rId1"/>
    <sheet name="Human Resource Psychology" sheetId="1" r:id="rId2"/>
    <sheet name="Career Psychology &amp; EAP" sheetId="10" r:id="rId3"/>
    <sheet name="Testing &amp; Assessment" sheetId="11" r:id="rId4"/>
    <sheet name="Elective" sheetId="12" r:id="rId5"/>
    <sheet name="Professional Ethics" sheetId="13" r:id="rId6"/>
    <sheet name="Professional Development" sheetId="15" r:id="rId7"/>
    <sheet name="Leave" sheetId="7" r:id="rId8"/>
    <sheet name="Calendar" sheetId="8" r:id="rId9"/>
    <sheet name="Graphs" sheetId="9" r:id="rId10"/>
    <sheet name="Selections" sheetId="14" state="hidden" r:id="rId11"/>
  </sheets>
  <definedNames>
    <definedName name="_xlnm._FilterDatabase" localSheetId="8" hidden="1">Calendar!$A$1:$F$282</definedName>
    <definedName name="OLE_LINK1" localSheetId="0">'Organisational Psychology'!$C$3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93" i="9" l="1"/>
  <c r="F3" i="2"/>
  <c r="G3" i="10"/>
  <c r="H3" i="10"/>
  <c r="C54" i="9"/>
  <c r="C61" i="9"/>
  <c r="C72" i="9"/>
  <c r="C90" i="9"/>
  <c r="D85" i="9"/>
  <c r="C79" i="9"/>
  <c r="C80" i="9"/>
  <c r="C69" i="9"/>
  <c r="C70" i="9"/>
  <c r="C71" i="9"/>
  <c r="C73" i="9"/>
  <c r="C63" i="9"/>
  <c r="C49" i="9"/>
  <c r="C51" i="9"/>
  <c r="C52" i="9"/>
  <c r="C53" i="9"/>
  <c r="C55" i="9"/>
  <c r="C48" i="9"/>
  <c r="C39" i="9"/>
  <c r="C41" i="9"/>
  <c r="C42" i="9"/>
  <c r="C43" i="9"/>
  <c r="C38" i="9"/>
  <c r="D2" i="7"/>
  <c r="E2" i="7"/>
  <c r="B86" i="9"/>
  <c r="B81" i="9"/>
  <c r="B74" i="9"/>
  <c r="B64" i="9"/>
  <c r="B56" i="9"/>
  <c r="B44" i="9"/>
  <c r="B2" i="7"/>
  <c r="C94" i="9"/>
  <c r="D94" i="9"/>
  <c r="D81" i="9"/>
  <c r="D60" i="9"/>
  <c r="D48" i="9"/>
  <c r="G3" i="1"/>
  <c r="H3" i="1"/>
  <c r="G3" i="12"/>
  <c r="H3" i="12"/>
  <c r="H3" i="15"/>
  <c r="G3" i="2"/>
  <c r="D90" i="9"/>
  <c r="D89" i="9"/>
  <c r="C86" i="9"/>
  <c r="D86" i="9"/>
  <c r="C64" i="9"/>
  <c r="D64" i="9"/>
  <c r="D44" i="9"/>
  <c r="G3" i="11"/>
  <c r="C74" i="9"/>
  <c r="D74" i="9"/>
  <c r="C56" i="9"/>
  <c r="D56" i="9"/>
  <c r="G3" i="13"/>
  <c r="H3" i="13"/>
  <c r="D68" i="9"/>
</calcChain>
</file>

<file path=xl/sharedStrings.xml><?xml version="1.0" encoding="utf-8"?>
<sst xmlns="http://schemas.openxmlformats.org/spreadsheetml/2006/main" count="254" uniqueCount="111">
  <si>
    <t>Field of learning</t>
  </si>
  <si>
    <t>Areas</t>
  </si>
  <si>
    <t>Detailed activities</t>
  </si>
  <si>
    <t>Weeks</t>
  </si>
  <si>
    <t>Working days</t>
  </si>
  <si>
    <t>Percentage</t>
  </si>
  <si>
    <t>Career Counselling</t>
  </si>
  <si>
    <t>Ethics</t>
  </si>
  <si>
    <t>Leave</t>
  </si>
  <si>
    <t>Date</t>
  </si>
  <si>
    <t>Field of Learning</t>
  </si>
  <si>
    <t>Activity</t>
  </si>
  <si>
    <t>TOTAL</t>
  </si>
  <si>
    <t>Area</t>
  </si>
  <si>
    <t>Days Allocated</t>
  </si>
  <si>
    <t>Days Completed</t>
  </si>
  <si>
    <t>Percentage Completed</t>
  </si>
  <si>
    <t>Quarter</t>
  </si>
  <si>
    <t>Days completed</t>
  </si>
  <si>
    <t>Leave taken</t>
  </si>
  <si>
    <t>Days outstanding</t>
  </si>
  <si>
    <t>Leave outstanding</t>
  </si>
  <si>
    <t>Organisational Design &amp; Structure</t>
  </si>
  <si>
    <t>Managerial Psychology</t>
  </si>
  <si>
    <t>Group Functioning &amp; Effectiveness</t>
  </si>
  <si>
    <t>Organisational Culture &amp; Climate</t>
  </si>
  <si>
    <t>Organisational Psychology</t>
  </si>
  <si>
    <t>The  intern will complete the activities for this module as follows:</t>
  </si>
  <si>
    <t>Share reflections during supervision conversations on how ethical dimensions, challenges and implications have been considered in the activities of this module</t>
  </si>
  <si>
    <t>Human Resource (Personnel) Psychology</t>
  </si>
  <si>
    <t>The intern will complete the activities for this module in a Humana Resource department as follows:</t>
  </si>
  <si>
    <t>Governance</t>
  </si>
  <si>
    <t>Human Resource 
Staffing – (job analysis,
recruitment &amp;
selection)</t>
  </si>
  <si>
    <t>Employee Compensation</t>
  </si>
  <si>
    <t>Employee Relations</t>
  </si>
  <si>
    <t>Contemporary Issues in Human Resource Psychology with focus on Talent Management</t>
  </si>
  <si>
    <t>Career Psychology and Employee Wellness/Wellbeing</t>
  </si>
  <si>
    <t>The  intern will complete the activities for this module in an Employee Wellness department as follows:</t>
  </si>
  <si>
    <t>Employee Wellness</t>
  </si>
  <si>
    <t>Share reflections during supervision conversations on how ethical dimensions, challenges and implications have been considered in the activities of this module.</t>
  </si>
  <si>
    <t>Testing and Assessment</t>
  </si>
  <si>
    <t>The intern will acquire knowledge and skill through observation, evaluation of and training in the organisation’s assessment practices and governing documentation as follows:</t>
  </si>
  <si>
    <t>Assessment Value Chain</t>
  </si>
  <si>
    <t>Psychometric Testing Contexts</t>
  </si>
  <si>
    <t>List Of Tests to be Used</t>
  </si>
  <si>
    <t>Statistics</t>
  </si>
  <si>
    <t>Other Assessments</t>
  </si>
  <si>
    <t xml:space="preserve">Share reflections during supervision conversations on how ethical dimensions, challenges and implications have been considered in the activities of this module </t>
  </si>
  <si>
    <t>Elective</t>
  </si>
  <si>
    <t>The intern will focus on one elective with the following activities:</t>
  </si>
  <si>
    <t>A diagnostic and intervention based research project</t>
  </si>
  <si>
    <t>Professional development activities and research</t>
  </si>
  <si>
    <t>Share reflections on how ethical dimensions, challenges and implications have been considered in the activities of this module</t>
  </si>
  <si>
    <t>Professional Ethics</t>
  </si>
  <si>
    <t>The aim of this module is and the programme as a whole is to equip the intern Industrial psychologist (I&amp;OP) to practice in accordance with the principles set out in the HPCSA form 218.</t>
  </si>
  <si>
    <t>Weekend</t>
  </si>
  <si>
    <t>Human Resource Development</t>
  </si>
  <si>
    <t>Organisational change, Organisational Development and Organisational Effectiveness</t>
  </si>
  <si>
    <t>Human Resource Staffing – (job analysis, recruitment &amp; selection)</t>
  </si>
  <si>
    <t>Performance Management and Appraisal</t>
  </si>
  <si>
    <t>Selections!$C$2:$C$4</t>
  </si>
  <si>
    <t>Selections!$d$2:$d$4</t>
  </si>
  <si>
    <t>Selections!$e$2:$e$9</t>
  </si>
  <si>
    <t>Selections!$f$2:$f$2</t>
  </si>
  <si>
    <t>Selections!$g$2:$g$7</t>
  </si>
  <si>
    <t>Selections!$h$2:$h$2</t>
  </si>
  <si>
    <t>Selections!$i$2:$i$7</t>
  </si>
  <si>
    <t>Selections!$j$2:$j$2</t>
  </si>
  <si>
    <t>Hours</t>
  </si>
  <si>
    <t>Ethics (CP &amp; EW)</t>
  </si>
  <si>
    <t>Ethics (Elective)</t>
  </si>
  <si>
    <t>Ethics (HR)</t>
  </si>
  <si>
    <t>Ethics (OP)</t>
  </si>
  <si>
    <t>Ethics (T&amp;A)</t>
  </si>
  <si>
    <t>Professional Development</t>
  </si>
  <si>
    <t>• Supervision - development and coaching</t>
  </si>
  <si>
    <t xml:space="preserve">The aim of this module (and the programme as a whole) is to equip the intern industrial psychologist to practice in accordance with continuous professional development practices </t>
  </si>
  <si>
    <t>Organisational Design, Structure &amp; Development</t>
  </si>
  <si>
    <t>Change Management</t>
  </si>
  <si>
    <t>Team Development</t>
  </si>
  <si>
    <t>Training &amp; Development</t>
  </si>
  <si>
    <t>Career Counselling &amp; Guidance Interventions</t>
  </si>
  <si>
    <t>Diagnosis of Workplace Related Psychopathology (Basic Counselling &amp; Guidance)</t>
  </si>
  <si>
    <t>Psychometrics</t>
  </si>
  <si>
    <t>Validity of Assessments</t>
  </si>
  <si>
    <t>Organisational Design,  Structure &amp; Development</t>
  </si>
  <si>
    <t>Organisational Effectiveness (Motivation &amp; Work Satisfaction)</t>
  </si>
  <si>
    <t>Employee Compensation (Remuneration &amp; Grading)</t>
  </si>
  <si>
    <t>Contemporary Issues in HR Psychology (Personnel Administration)</t>
  </si>
  <si>
    <t>Assessment of Potential Performance &amp; Appraisal</t>
  </si>
  <si>
    <t>Assessments Centres</t>
  </si>
  <si>
    <t>Organisationsal Surveys</t>
  </si>
  <si>
    <t>Elective: Consulting Psychology (Medico-Legal)</t>
  </si>
  <si>
    <t xml:space="preserve">Medico-Legal </t>
  </si>
  <si>
    <t>Investigate &amp; Reflect on the Role of the IOP in the Field of Medico-Legal</t>
  </si>
  <si>
    <t>Annual Leave</t>
  </si>
  <si>
    <t>Contemporary issues in HR Psychology (Personnel Administration)</t>
  </si>
  <si>
    <t xml:space="preserve">Assessment of Potential Performance &amp; Appraisal </t>
  </si>
  <si>
    <t>Career Psychology &amp; Employee Wellness/Wellbeing</t>
  </si>
  <si>
    <t xml:space="preserve">Physical &amp; Psychological Challenges that Impact the Employee Wellness </t>
  </si>
  <si>
    <t>Assessment Centres</t>
  </si>
  <si>
    <t>Organisational Surveys</t>
  </si>
  <si>
    <t>• Attend training and development workshops and webinars</t>
  </si>
  <si>
    <t>• E-learning and research</t>
  </si>
  <si>
    <t>Physical &amp; Psychological Challenges that Impact the Employee Wellness (Employee Wellbeing &amp; Wellness)</t>
  </si>
  <si>
    <t>Elective??</t>
  </si>
  <si>
    <t>Research project??</t>
  </si>
  <si>
    <t>Remember to include the ethics involved in each of the domains</t>
  </si>
  <si>
    <t>Etc…..Please add in additional info where applicable</t>
  </si>
  <si>
    <t>Elective: ????</t>
  </si>
  <si>
    <t>NB: Remember to Tailor your days allocated as per your programme and minimum requirements of Form 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</si>
</sst>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[$-F800]dddd\,\ mmmm\ dd\,\ yyyy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i/>
      <sz val="11"/>
      <color theme="1"/>
      <name val="Calibri"/>
      <family val="2"/>
      <scheme val="minor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70C0"/>
      <name val="Arial"/>
      <family val="2"/>
    </font>
    <font>
      <sz val="10"/>
      <name val="Arial"/>
      <family val="2"/>
    </font>
    <font>
      <sz val="7"/>
      <name val="Times New Roman"/>
      <family val="1"/>
    </font>
    <font>
      <sz val="11"/>
      <name val="Arial"/>
      <family val="2"/>
    </font>
    <font>
      <sz val="11"/>
      <name val="Calibri"/>
      <family val="2"/>
      <scheme val="minor"/>
    </font>
    <font>
      <sz val="11"/>
      <name val="Wingdings"/>
      <charset val="2"/>
    </font>
  </fonts>
  <fills count="15">
    <fill>
      <patternFill patternType="none"/>
    </fill>
    <fill>
      <patternFill patternType="gray125"/>
    </fill>
    <fill>
      <patternFill patternType="solid">
        <fgColor rgb="FF6688BE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3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6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7" fillId="0" borderId="0" xfId="0" applyFont="1"/>
    <xf numFmtId="164" fontId="7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166" fontId="6" fillId="0" borderId="1" xfId="0" applyNumberFormat="1" applyFont="1" applyBorder="1"/>
    <xf numFmtId="166" fontId="6" fillId="0" borderId="1" xfId="0" applyNumberFormat="1" applyFont="1" applyBorder="1" applyAlignment="1">
      <alignment horizontal="center"/>
    </xf>
    <xf numFmtId="166" fontId="7" fillId="0" borderId="0" xfId="0" applyNumberFormat="1" applyFont="1"/>
    <xf numFmtId="1" fontId="3" fillId="4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/>
    <xf numFmtId="1" fontId="7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7" fillId="0" borderId="0" xfId="0" applyNumberFormat="1" applyFont="1"/>
    <xf numFmtId="0" fontId="9" fillId="0" borderId="0" xfId="0" applyFont="1"/>
    <xf numFmtId="0" fontId="0" fillId="0" borderId="0" xfId="0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1" fontId="3" fillId="5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1" fillId="0" borderId="1" xfId="0" applyFont="1" applyBorder="1"/>
    <xf numFmtId="0" fontId="1" fillId="8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7" borderId="11" xfId="0" applyFont="1" applyFill="1" applyBorder="1" applyAlignment="1">
      <alignment horizontal="left" vertical="center" wrapText="1"/>
    </xf>
    <xf numFmtId="0" fontId="1" fillId="11" borderId="11" xfId="0" applyFont="1" applyFill="1" applyBorder="1" applyAlignment="1">
      <alignment horizontal="left" vertical="center" wrapText="1"/>
    </xf>
    <xf numFmtId="166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0" fontId="1" fillId="0" borderId="0" xfId="0" quotePrefix="1" applyFont="1" applyFill="1" applyBorder="1" applyAlignment="1">
      <alignment horizontal="left" vertical="center" wrapText="1"/>
    </xf>
    <xf numFmtId="166" fontId="1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166" fontId="5" fillId="0" borderId="1" xfId="0" applyNumberFormat="1" applyFont="1" applyFill="1" applyBorder="1" applyAlignment="1">
      <alignment vertical="top"/>
    </xf>
    <xf numFmtId="165" fontId="0" fillId="0" borderId="0" xfId="0" applyNumberFormat="1" applyFill="1" applyAlignment="1">
      <alignment vertical="top"/>
    </xf>
    <xf numFmtId="165" fontId="0" fillId="0" borderId="1" xfId="0" applyNumberFormat="1" applyFont="1" applyFill="1" applyBorder="1" applyAlignment="1">
      <alignment vertical="top"/>
    </xf>
    <xf numFmtId="0" fontId="0" fillId="0" borderId="1" xfId="0" applyFont="1" applyFill="1" applyBorder="1" applyAlignment="1">
      <alignment vertical="top" wrapText="1"/>
    </xf>
    <xf numFmtId="166" fontId="0" fillId="0" borderId="1" xfId="0" applyNumberFormat="1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0" fillId="0" borderId="0" xfId="0" applyFill="1" applyAlignment="1">
      <alignment vertical="top"/>
    </xf>
    <xf numFmtId="0" fontId="0" fillId="0" borderId="0" xfId="0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top" wrapText="1"/>
    </xf>
    <xf numFmtId="0" fontId="0" fillId="0" borderId="0" xfId="0" applyFill="1" applyAlignment="1">
      <alignment vertical="top" wrapText="1"/>
    </xf>
    <xf numFmtId="166" fontId="0" fillId="0" borderId="0" xfId="0" applyNumberFormat="1" applyFill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0" fillId="13" borderId="5" xfId="0" applyFill="1" applyBorder="1" applyAlignment="1"/>
    <xf numFmtId="0" fontId="0" fillId="13" borderId="6" xfId="0" applyFill="1" applyBorder="1" applyAlignment="1"/>
    <xf numFmtId="0" fontId="0" fillId="13" borderId="7" xfId="0" applyFill="1" applyBorder="1" applyAlignment="1"/>
    <xf numFmtId="0" fontId="0" fillId="13" borderId="8" xfId="0" applyFill="1" applyBorder="1" applyAlignment="1"/>
    <xf numFmtId="0" fontId="0" fillId="13" borderId="9" xfId="0" applyFill="1" applyBorder="1" applyAlignment="1"/>
    <xf numFmtId="0" fontId="0" fillId="13" borderId="10" xfId="0" applyFill="1" applyBorder="1" applyAlignment="1"/>
    <xf numFmtId="0" fontId="15" fillId="0" borderId="0" xfId="0" applyFont="1" applyAlignment="1">
      <alignment horizontal="left" vertical="center"/>
    </xf>
    <xf numFmtId="0" fontId="15" fillId="0" borderId="0" xfId="0" applyFont="1"/>
    <xf numFmtId="0" fontId="15" fillId="0" borderId="1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15" fillId="0" borderId="0" xfId="0" applyFont="1" applyAlignment="1">
      <alignment horizontal="justify" vertical="center"/>
    </xf>
    <xf numFmtId="0" fontId="16" fillId="0" borderId="0" xfId="0" applyFont="1" applyAlignment="1">
      <alignment horizontal="left" vertical="center"/>
    </xf>
    <xf numFmtId="0" fontId="15" fillId="0" borderId="2" xfId="0" applyFont="1" applyBorder="1"/>
    <xf numFmtId="0" fontId="15" fillId="0" borderId="4" xfId="0" applyFont="1" applyBorder="1" applyAlignment="1"/>
    <xf numFmtId="0" fontId="17" fillId="0" borderId="2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/>
    <xf numFmtId="0" fontId="15" fillId="0" borderId="1" xfId="0" applyFont="1" applyBorder="1" applyAlignment="1">
      <alignment horizontal="justify" vertical="center"/>
    </xf>
    <xf numFmtId="0" fontId="15" fillId="0" borderId="2" xfId="0" applyFont="1" applyBorder="1" applyAlignment="1">
      <alignment horizontal="justify" vertical="center"/>
    </xf>
    <xf numFmtId="0" fontId="15" fillId="0" borderId="1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indent="2"/>
    </xf>
    <xf numFmtId="0" fontId="15" fillId="0" borderId="0" xfId="0" applyFont="1" applyAlignment="1">
      <alignment vertical="center"/>
    </xf>
    <xf numFmtId="0" fontId="19" fillId="0" borderId="0" xfId="0" applyFont="1" applyAlignment="1">
      <alignment horizontal="left" vertical="center" indent="3"/>
    </xf>
    <xf numFmtId="0" fontId="19" fillId="0" borderId="0" xfId="0" applyFont="1" applyAlignment="1">
      <alignment horizontal="left" vertical="center" indent="4"/>
    </xf>
    <xf numFmtId="0" fontId="15" fillId="0" borderId="1" xfId="0" applyFont="1" applyBorder="1" applyAlignment="1">
      <alignment wrapText="1"/>
    </xf>
    <xf numFmtId="0" fontId="15" fillId="0" borderId="3" xfId="0" applyFont="1" applyBorder="1"/>
    <xf numFmtId="0" fontId="1" fillId="14" borderId="0" xfId="0" applyFont="1" applyFill="1"/>
    <xf numFmtId="1" fontId="7" fillId="14" borderId="0" xfId="0" applyNumberFormat="1" applyFont="1" applyFill="1"/>
    <xf numFmtId="166" fontId="7" fillId="14" borderId="0" xfId="0" applyNumberFormat="1" applyFont="1" applyFill="1"/>
    <xf numFmtId="0" fontId="7" fillId="14" borderId="0" xfId="0" applyFont="1" applyFill="1"/>
    <xf numFmtId="9" fontId="4" fillId="0" borderId="2" xfId="0" applyNumberFormat="1" applyFont="1" applyBorder="1" applyAlignment="1">
      <alignment horizontal="center" vertical="top" wrapText="1"/>
    </xf>
    <xf numFmtId="9" fontId="4" fillId="0" borderId="4" xfId="0" applyNumberFormat="1" applyFont="1" applyBorder="1" applyAlignment="1">
      <alignment horizontal="center" vertical="top" wrapText="1"/>
    </xf>
    <xf numFmtId="9" fontId="4" fillId="0" borderId="3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166" fontId="4" fillId="4" borderId="2" xfId="0" applyNumberFormat="1" applyFont="1" applyFill="1" applyBorder="1" applyAlignment="1">
      <alignment horizontal="center" vertical="top" wrapText="1"/>
    </xf>
    <xf numFmtId="166" fontId="4" fillId="4" borderId="4" xfId="0" applyNumberFormat="1" applyFont="1" applyFill="1" applyBorder="1" applyAlignment="1">
      <alignment horizontal="center" vertical="top" wrapText="1"/>
    </xf>
    <xf numFmtId="166" fontId="4" fillId="4" borderId="3" xfId="0" applyNumberFormat="1" applyFont="1" applyFill="1" applyBorder="1" applyAlignment="1">
      <alignment horizontal="center" vertical="top" wrapText="1"/>
    </xf>
    <xf numFmtId="166" fontId="4" fillId="5" borderId="2" xfId="0" applyNumberFormat="1" applyFont="1" applyFill="1" applyBorder="1" applyAlignment="1">
      <alignment horizontal="center" vertical="top" wrapText="1"/>
    </xf>
    <xf numFmtId="166" fontId="4" fillId="5" borderId="4" xfId="0" applyNumberFormat="1" applyFont="1" applyFill="1" applyBorder="1" applyAlignment="1">
      <alignment horizontal="center" vertical="top" wrapText="1"/>
    </xf>
    <xf numFmtId="166" fontId="4" fillId="5" borderId="3" xfId="0" applyNumberFormat="1" applyFont="1" applyFill="1" applyBorder="1" applyAlignment="1">
      <alignment horizontal="center" vertical="top" wrapText="1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1" fontId="4" fillId="0" borderId="2" xfId="0" applyNumberFormat="1" applyFont="1" applyBorder="1" applyAlignment="1">
      <alignment horizontal="center" vertical="top" wrapText="1"/>
    </xf>
    <xf numFmtId="1" fontId="4" fillId="0" borderId="4" xfId="0" applyNumberFormat="1" applyFont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1" fontId="15" fillId="0" borderId="1" xfId="0" applyNumberFormat="1" applyFont="1" applyBorder="1" applyAlignment="1">
      <alignment horizontal="center" vertical="top" wrapText="1"/>
    </xf>
    <xf numFmtId="166" fontId="15" fillId="4" borderId="1" xfId="0" applyNumberFormat="1" applyFont="1" applyFill="1" applyBorder="1" applyAlignment="1">
      <alignment horizontal="center" vertical="top" wrapText="1"/>
    </xf>
    <xf numFmtId="166" fontId="15" fillId="5" borderId="1" xfId="0" applyNumberFormat="1" applyFont="1" applyFill="1" applyBorder="1" applyAlignment="1">
      <alignment horizontal="center" vertical="top" wrapText="1"/>
    </xf>
    <xf numFmtId="9" fontId="15" fillId="0" borderId="1" xfId="0" applyNumberFormat="1" applyFont="1" applyBorder="1" applyAlignment="1">
      <alignment horizontal="center" vertical="top" wrapText="1"/>
    </xf>
    <xf numFmtId="0" fontId="15" fillId="3" borderId="5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horizontal="left" vertical="center" wrapText="1"/>
    </xf>
    <xf numFmtId="0" fontId="15" fillId="3" borderId="7" xfId="0" applyFont="1" applyFill="1" applyBorder="1" applyAlignment="1">
      <alignment horizontal="left" vertical="center" wrapText="1"/>
    </xf>
    <xf numFmtId="0" fontId="15" fillId="3" borderId="8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top" wrapText="1"/>
    </xf>
    <xf numFmtId="166" fontId="4" fillId="4" borderId="1" xfId="0" applyNumberFormat="1" applyFont="1" applyFill="1" applyBorder="1" applyAlignment="1">
      <alignment horizontal="center" vertical="top" wrapText="1"/>
    </xf>
    <xf numFmtId="166" fontId="4" fillId="5" borderId="1" xfId="0" applyNumberFormat="1" applyFont="1" applyFill="1" applyBorder="1" applyAlignment="1">
      <alignment horizontal="center" vertical="top" wrapText="1"/>
    </xf>
    <xf numFmtId="9" fontId="4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" fontId="7" fillId="0" borderId="2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</cellXfs>
  <cellStyles count="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GB" baseline="0"/>
              <a:t>__________ </a:t>
            </a:r>
            <a:r>
              <a:rPr lang="en-GB"/>
              <a:t>Internship Progress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Graphs!$B$1</c:f>
              <c:strCache>
                <c:ptCount val="1"/>
                <c:pt idx="0">
                  <c:v>Days Allocated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3"/>
              <c:layout>
                <c:manualLayout>
                  <c:x val="0.00400000041994745"/>
                  <c:y val="-0.008849559577627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4B0-426E-B38A-09F79C40FB7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Graphs!$A$2:$A$9</c:f>
              <c:strCache>
                <c:ptCount val="8"/>
                <c:pt idx="0">
                  <c:v>Organisational Psychology</c:v>
                </c:pt>
                <c:pt idx="1">
                  <c:v>Human Resource (Personnel) Psychology</c:v>
                </c:pt>
                <c:pt idx="2">
                  <c:v>Career Psychology and Employee Wellness/Wellbeing</c:v>
                </c:pt>
                <c:pt idx="3">
                  <c:v>Testing and Assessment</c:v>
                </c:pt>
                <c:pt idx="4">
                  <c:v>Elective: ????</c:v>
                </c:pt>
                <c:pt idx="5">
                  <c:v>Professional Ethics</c:v>
                </c:pt>
                <c:pt idx="6">
                  <c:v>Professional Development</c:v>
                </c:pt>
                <c:pt idx="7">
                  <c:v>Leave</c:v>
                </c:pt>
              </c:strCache>
            </c:strRef>
          </c:cat>
          <c:val>
            <c:numRef>
              <c:f>Graphs!$B$2:$B$9</c:f>
              <c:numCache>
                <c:formatCode>0</c:formatCode>
                <c:ptCount val="8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4B0-426E-B38A-09F79C40FB74}"/>
            </c:ext>
          </c:extLst>
        </c:ser>
        <c:ser>
          <c:idx val="1"/>
          <c:order val="1"/>
          <c:tx>
            <c:strRef>
              <c:f>Graphs!$C$1</c:f>
              <c:strCache>
                <c:ptCount val="1"/>
                <c:pt idx="0">
                  <c:v>Days Completed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0.00933333431321093"/>
                  <c:y val="-0.014749265962712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4B0-426E-B38A-09F79C40FB74}"/>
                </c:ext>
              </c:extLst>
            </c:dLbl>
            <c:dLbl>
              <c:idx val="1"/>
              <c:layout>
                <c:manualLayout>
                  <c:x val="0.0080000008398951"/>
                  <c:y val="-0.0029498531925424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4B0-426E-B38A-09F79C40FB74}"/>
                </c:ext>
              </c:extLst>
            </c:dLbl>
            <c:dLbl>
              <c:idx val="2"/>
              <c:layout>
                <c:manualLayout>
                  <c:x val="0.00666666736657925"/>
                  <c:y val="-0.0058997063850849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4B0-426E-B38A-09F79C40FB74}"/>
                </c:ext>
              </c:extLst>
            </c:dLbl>
            <c:dLbl>
              <c:idx val="3"/>
              <c:layout>
                <c:manualLayout>
                  <c:x val="0.008000000839895"/>
                  <c:y val="-0.0058997063850849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4B0-426E-B38A-09F79C40FB74}"/>
                </c:ext>
              </c:extLst>
            </c:dLbl>
            <c:dLbl>
              <c:idx val="4"/>
              <c:layout>
                <c:manualLayout>
                  <c:x val="0.0080000008398951"/>
                  <c:y val="-0.011799412770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4B0-426E-B38A-09F79C40FB74}"/>
                </c:ext>
              </c:extLst>
            </c:dLbl>
            <c:dLbl>
              <c:idx val="5"/>
              <c:layout>
                <c:manualLayout>
                  <c:x val="0.0080000008398951"/>
                  <c:y val="-0.0058997063850849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4B0-426E-B38A-09F79C40FB74}"/>
                </c:ext>
              </c:extLst>
            </c:dLbl>
            <c:dLbl>
              <c:idx val="6"/>
              <c:layout>
                <c:manualLayout>
                  <c:x val="0.0120000012598427"/>
                  <c:y val="-0.011799412770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4B0-426E-B38A-09F79C40FB7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Graphs!$A$2:$A$9</c:f>
              <c:strCache>
                <c:ptCount val="8"/>
                <c:pt idx="0">
                  <c:v>Organisational Psychology</c:v>
                </c:pt>
                <c:pt idx="1">
                  <c:v>Human Resource (Personnel) Psychology</c:v>
                </c:pt>
                <c:pt idx="2">
                  <c:v>Career Psychology and Employee Wellness/Wellbeing</c:v>
                </c:pt>
                <c:pt idx="3">
                  <c:v>Testing and Assessment</c:v>
                </c:pt>
                <c:pt idx="4">
                  <c:v>Elective: ????</c:v>
                </c:pt>
                <c:pt idx="5">
                  <c:v>Professional Ethics</c:v>
                </c:pt>
                <c:pt idx="6">
                  <c:v>Professional Development</c:v>
                </c:pt>
                <c:pt idx="7">
                  <c:v>Leave</c:v>
                </c:pt>
              </c:strCache>
            </c:strRef>
          </c:cat>
          <c:val>
            <c:numRef>
              <c:f>Graphs!$C$2:$C$9</c:f>
              <c:numCache>
                <c:formatCode>0.000</c:formatCode>
                <c:ptCount val="8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B4B0-426E-B38A-09F79C40F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136516328"/>
        <c:axId val="-2136512808"/>
        <c:axId val="0"/>
      </c:bar3DChart>
      <c:catAx>
        <c:axId val="-2136516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-2136512808"/>
        <c:crosses val="autoZero"/>
        <c:auto val="1"/>
        <c:lblAlgn val="ctr"/>
        <c:lblOffset val="100"/>
        <c:noMultiLvlLbl val="0"/>
      </c:catAx>
      <c:valAx>
        <c:axId val="-2136512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-2136516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11</xdr:row>
      <xdr:rowOff>19051</xdr:rowOff>
    </xdr:from>
    <xdr:to>
      <xdr:col>6</xdr:col>
      <xdr:colOff>276224</xdr:colOff>
      <xdr:row>33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31"/>
  <sheetViews>
    <sheetView zoomScale="84" zoomScaleNormal="84" zoomScalePageLayoutView="84" workbookViewId="0">
      <selection activeCell="H3" sqref="H3:H31"/>
    </sheetView>
  </sheetViews>
  <sheetFormatPr baseColWidth="10" defaultColWidth="29.5" defaultRowHeight="14" x14ac:dyDescent="0"/>
  <cols>
    <col min="1" max="1" width="25.6640625" bestFit="1" customWidth="1"/>
    <col min="2" max="2" width="21.5" customWidth="1"/>
    <col min="3" max="3" width="209.5" customWidth="1"/>
    <col min="4" max="4" width="7" bestFit="1" customWidth="1"/>
    <col min="5" max="5" width="13.5" bestFit="1" customWidth="1"/>
    <col min="6" max="6" width="10.5" bestFit="1" customWidth="1"/>
    <col min="7" max="8" width="11.5" bestFit="1" customWidth="1"/>
  </cols>
  <sheetData>
    <row r="1" spans="1:8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1" t="s">
        <v>18</v>
      </c>
      <c r="G1" s="22" t="s">
        <v>20</v>
      </c>
      <c r="H1" s="1" t="s">
        <v>5</v>
      </c>
    </row>
    <row r="2" spans="1:8">
      <c r="A2" s="102" t="s">
        <v>26</v>
      </c>
      <c r="B2" s="104" t="s">
        <v>27</v>
      </c>
      <c r="C2" s="104"/>
      <c r="D2" s="104"/>
      <c r="E2" s="104"/>
      <c r="F2" s="104"/>
      <c r="G2" s="104"/>
      <c r="H2" s="104"/>
    </row>
    <row r="3" spans="1:8">
      <c r="A3" s="102"/>
      <c r="B3" s="103" t="s">
        <v>77</v>
      </c>
      <c r="C3" s="75"/>
      <c r="D3" s="105"/>
      <c r="E3" s="105"/>
      <c r="F3" s="108">
        <f>Graphs!C2</f>
        <v>0</v>
      </c>
      <c r="G3" s="111">
        <f>E3-F3</f>
        <v>0</v>
      </c>
      <c r="H3" s="99"/>
    </row>
    <row r="4" spans="1:8">
      <c r="A4" s="102"/>
      <c r="B4" s="103"/>
      <c r="C4" s="75"/>
      <c r="D4" s="106"/>
      <c r="E4" s="106"/>
      <c r="F4" s="109"/>
      <c r="G4" s="112"/>
      <c r="H4" s="100"/>
    </row>
    <row r="5" spans="1:8">
      <c r="A5" s="102"/>
      <c r="B5" s="103"/>
      <c r="C5" s="75"/>
      <c r="D5" s="106"/>
      <c r="E5" s="106"/>
      <c r="F5" s="109"/>
      <c r="G5" s="112"/>
      <c r="H5" s="100"/>
    </row>
    <row r="6" spans="1:8">
      <c r="A6" s="102"/>
      <c r="B6" s="103"/>
      <c r="C6" s="75"/>
      <c r="D6" s="106"/>
      <c r="E6" s="106"/>
      <c r="F6" s="109"/>
      <c r="G6" s="112"/>
      <c r="H6" s="100"/>
    </row>
    <row r="7" spans="1:8">
      <c r="A7" s="102"/>
      <c r="B7" s="103"/>
      <c r="C7" s="76"/>
      <c r="D7" s="106"/>
      <c r="E7" s="106"/>
      <c r="F7" s="109"/>
      <c r="G7" s="112"/>
      <c r="H7" s="100"/>
    </row>
    <row r="8" spans="1:8" ht="0.5" customHeight="1">
      <c r="A8" s="102"/>
      <c r="B8" s="103"/>
      <c r="C8" s="77"/>
      <c r="D8" s="106"/>
      <c r="E8" s="106"/>
      <c r="F8" s="109"/>
      <c r="G8" s="112"/>
      <c r="H8" s="100"/>
    </row>
    <row r="9" spans="1:8">
      <c r="A9" s="102"/>
      <c r="B9" s="103" t="s">
        <v>25</v>
      </c>
      <c r="C9" s="75"/>
      <c r="D9" s="106"/>
      <c r="E9" s="106"/>
      <c r="F9" s="109"/>
      <c r="G9" s="112"/>
      <c r="H9" s="100"/>
    </row>
    <row r="10" spans="1:8">
      <c r="A10" s="102"/>
      <c r="B10" s="103"/>
      <c r="C10" s="75"/>
      <c r="D10" s="106"/>
      <c r="E10" s="106"/>
      <c r="F10" s="109"/>
      <c r="G10" s="112"/>
      <c r="H10" s="100"/>
    </row>
    <row r="11" spans="1:8">
      <c r="A11" s="102"/>
      <c r="B11" s="103"/>
      <c r="C11" s="75"/>
      <c r="D11" s="106"/>
      <c r="E11" s="106"/>
      <c r="F11" s="109"/>
      <c r="G11" s="112"/>
      <c r="H11" s="100"/>
    </row>
    <row r="12" spans="1:8">
      <c r="A12" s="102"/>
      <c r="B12" s="103"/>
      <c r="C12" s="75"/>
      <c r="D12" s="106"/>
      <c r="E12" s="106"/>
      <c r="F12" s="109"/>
      <c r="G12" s="112"/>
      <c r="H12" s="100"/>
    </row>
    <row r="13" spans="1:8">
      <c r="A13" s="102"/>
      <c r="B13" s="103"/>
      <c r="C13" s="75"/>
      <c r="D13" s="106"/>
      <c r="E13" s="106"/>
      <c r="F13" s="109"/>
      <c r="G13" s="112"/>
      <c r="H13" s="100"/>
    </row>
    <row r="14" spans="1:8">
      <c r="A14" s="102"/>
      <c r="B14" s="103"/>
      <c r="C14" s="75"/>
      <c r="D14" s="106"/>
      <c r="E14" s="106"/>
      <c r="F14" s="109"/>
      <c r="G14" s="112"/>
      <c r="H14" s="100"/>
    </row>
    <row r="15" spans="1:8">
      <c r="A15" s="102"/>
      <c r="B15" s="103"/>
      <c r="C15" s="76"/>
      <c r="D15" s="106"/>
      <c r="E15" s="106"/>
      <c r="F15" s="109"/>
      <c r="G15" s="112"/>
      <c r="H15" s="100"/>
    </row>
    <row r="16" spans="1:8">
      <c r="A16" s="102"/>
      <c r="B16" s="103" t="s">
        <v>78</v>
      </c>
      <c r="C16" s="78"/>
      <c r="D16" s="106"/>
      <c r="E16" s="106"/>
      <c r="F16" s="109"/>
      <c r="G16" s="112"/>
      <c r="H16" s="100"/>
    </row>
    <row r="17" spans="1:8">
      <c r="A17" s="102"/>
      <c r="B17" s="103"/>
      <c r="C17" s="75"/>
      <c r="D17" s="106"/>
      <c r="E17" s="106"/>
      <c r="F17" s="109"/>
      <c r="G17" s="112"/>
      <c r="H17" s="100"/>
    </row>
    <row r="18" spans="1:8">
      <c r="A18" s="102"/>
      <c r="B18" s="103"/>
      <c r="C18" s="75"/>
      <c r="D18" s="106"/>
      <c r="E18" s="106"/>
      <c r="F18" s="109"/>
      <c r="G18" s="112"/>
      <c r="H18" s="100"/>
    </row>
    <row r="19" spans="1:8">
      <c r="A19" s="102"/>
      <c r="B19" s="103"/>
      <c r="C19" s="75"/>
      <c r="D19" s="106"/>
      <c r="E19" s="106"/>
      <c r="F19" s="109"/>
      <c r="G19" s="112"/>
      <c r="H19" s="100"/>
    </row>
    <row r="20" spans="1:8">
      <c r="A20" s="102"/>
      <c r="B20" s="103"/>
      <c r="C20" s="76"/>
      <c r="D20" s="106"/>
      <c r="E20" s="106"/>
      <c r="F20" s="109"/>
      <c r="G20" s="112"/>
      <c r="H20" s="100"/>
    </row>
    <row r="21" spans="1:8" ht="0.5" customHeight="1">
      <c r="A21" s="102"/>
      <c r="B21" s="103"/>
      <c r="C21" s="77"/>
      <c r="D21" s="106"/>
      <c r="E21" s="106"/>
      <c r="F21" s="109"/>
      <c r="G21" s="112"/>
      <c r="H21" s="100"/>
    </row>
    <row r="22" spans="1:8">
      <c r="A22" s="102"/>
      <c r="B22" s="103" t="s">
        <v>79</v>
      </c>
      <c r="C22" s="79"/>
      <c r="D22" s="106"/>
      <c r="E22" s="106"/>
      <c r="F22" s="109"/>
      <c r="G22" s="112"/>
      <c r="H22" s="100"/>
    </row>
    <row r="23" spans="1:8">
      <c r="A23" s="102"/>
      <c r="B23" s="103"/>
      <c r="C23" s="79"/>
      <c r="D23" s="106"/>
      <c r="E23" s="106"/>
      <c r="F23" s="109"/>
      <c r="G23" s="112"/>
      <c r="H23" s="100"/>
    </row>
    <row r="24" spans="1:8">
      <c r="A24" s="102"/>
      <c r="B24" s="103"/>
      <c r="C24" s="76"/>
      <c r="D24" s="106"/>
      <c r="E24" s="106"/>
      <c r="F24" s="109"/>
      <c r="G24" s="112"/>
      <c r="H24" s="100"/>
    </row>
    <row r="25" spans="1:8" ht="20.5" customHeight="1">
      <c r="A25" s="102"/>
      <c r="B25" s="103" t="s">
        <v>86</v>
      </c>
      <c r="C25" s="78"/>
      <c r="D25" s="106"/>
      <c r="E25" s="106"/>
      <c r="F25" s="109"/>
      <c r="G25" s="112"/>
      <c r="H25" s="100"/>
    </row>
    <row r="26" spans="1:8" ht="17.5" customHeight="1">
      <c r="A26" s="102"/>
      <c r="B26" s="103"/>
      <c r="C26" s="76"/>
      <c r="D26" s="106"/>
      <c r="E26" s="106"/>
      <c r="F26" s="109"/>
      <c r="G26" s="112"/>
      <c r="H26" s="100"/>
    </row>
    <row r="27" spans="1:8" ht="0.5" customHeight="1">
      <c r="A27" s="102"/>
      <c r="B27" s="103"/>
      <c r="C27" s="77"/>
      <c r="D27" s="106"/>
      <c r="E27" s="106"/>
      <c r="F27" s="109"/>
      <c r="G27" s="112"/>
      <c r="H27" s="100"/>
    </row>
    <row r="28" spans="1:8" hidden="1">
      <c r="A28" s="102"/>
      <c r="B28" s="103"/>
      <c r="C28" s="77"/>
      <c r="D28" s="106"/>
      <c r="E28" s="106"/>
      <c r="F28" s="109"/>
      <c r="G28" s="112"/>
      <c r="H28" s="100"/>
    </row>
    <row r="29" spans="1:8" hidden="1">
      <c r="A29" s="102"/>
      <c r="B29" s="103"/>
      <c r="C29" s="77"/>
      <c r="D29" s="106"/>
      <c r="E29" s="106"/>
      <c r="F29" s="109"/>
      <c r="G29" s="112"/>
      <c r="H29" s="100"/>
    </row>
    <row r="30" spans="1:8" hidden="1">
      <c r="A30" s="102"/>
      <c r="B30" s="103"/>
      <c r="C30" s="77"/>
      <c r="D30" s="106"/>
      <c r="E30" s="106"/>
      <c r="F30" s="109"/>
      <c r="G30" s="112"/>
      <c r="H30" s="100"/>
    </row>
    <row r="31" spans="1:8">
      <c r="A31" s="102"/>
      <c r="B31" s="26" t="s">
        <v>7</v>
      </c>
      <c r="C31" s="77" t="s">
        <v>28</v>
      </c>
      <c r="D31" s="107"/>
      <c r="E31" s="107"/>
      <c r="F31" s="110"/>
      <c r="G31" s="113"/>
      <c r="H31" s="101"/>
    </row>
  </sheetData>
  <mergeCells count="12">
    <mergeCell ref="H3:H31"/>
    <mergeCell ref="A2:A31"/>
    <mergeCell ref="B16:B21"/>
    <mergeCell ref="B22:B24"/>
    <mergeCell ref="B2:H2"/>
    <mergeCell ref="B3:B8"/>
    <mergeCell ref="B9:B15"/>
    <mergeCell ref="B25:B30"/>
    <mergeCell ref="D3:D31"/>
    <mergeCell ref="E3:E31"/>
    <mergeCell ref="F3:F31"/>
    <mergeCell ref="G3:G31"/>
  </mergeCells>
  <pageMargins left="0.7" right="0.7" top="0.75" bottom="0.75" header="0.3" footer="0.3"/>
  <pageSetup paperSize="9" scale="42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30"/>
  <sheetViews>
    <sheetView zoomScale="73" zoomScaleNormal="73" zoomScalePageLayoutView="73" workbookViewId="0">
      <selection activeCell="J14" sqref="J14"/>
    </sheetView>
  </sheetViews>
  <sheetFormatPr baseColWidth="10" defaultColWidth="52" defaultRowHeight="14" x14ac:dyDescent="0"/>
  <cols>
    <col min="1" max="1" width="19.83203125" customWidth="1"/>
    <col min="2" max="2" width="9.1640625" customWidth="1"/>
    <col min="3" max="3" width="4.6640625" customWidth="1"/>
    <col min="4" max="4" width="255.6640625" customWidth="1"/>
    <col min="5" max="5" width="8.6640625" customWidth="1"/>
    <col min="6" max="6" width="13.5" bestFit="1" customWidth="1"/>
    <col min="7" max="7" width="13.1640625" customWidth="1"/>
    <col min="8" max="8" width="14.83203125" customWidth="1"/>
    <col min="9" max="9" width="14.6640625" customWidth="1"/>
  </cols>
  <sheetData>
    <row r="1" spans="1:9" ht="24">
      <c r="A1" s="1" t="s">
        <v>0</v>
      </c>
      <c r="B1" s="1" t="s">
        <v>1</v>
      </c>
      <c r="C1" s="123" t="s">
        <v>2</v>
      </c>
      <c r="D1" s="123"/>
      <c r="E1" s="1" t="s">
        <v>3</v>
      </c>
      <c r="F1" s="1" t="s">
        <v>4</v>
      </c>
      <c r="G1" s="11" t="s">
        <v>18</v>
      </c>
      <c r="H1" s="22" t="s">
        <v>20</v>
      </c>
      <c r="I1" s="1" t="s">
        <v>5</v>
      </c>
    </row>
    <row r="2" spans="1:9">
      <c r="A2" s="124" t="s">
        <v>29</v>
      </c>
      <c r="B2" s="104" t="s">
        <v>30</v>
      </c>
      <c r="C2" s="104"/>
      <c r="D2" s="104"/>
      <c r="E2" s="104"/>
      <c r="F2" s="104"/>
      <c r="G2" s="104"/>
      <c r="H2" s="104"/>
      <c r="I2" s="104"/>
    </row>
    <row r="3" spans="1:9">
      <c r="A3" s="124"/>
      <c r="B3" s="103" t="s">
        <v>32</v>
      </c>
      <c r="C3" s="103"/>
      <c r="D3" s="77"/>
      <c r="E3" s="125"/>
      <c r="F3" s="125"/>
      <c r="G3" s="108">
        <f>Graphs!C3</f>
        <v>0</v>
      </c>
      <c r="H3" s="111">
        <f>F3-G3</f>
        <v>0</v>
      </c>
      <c r="I3" s="99"/>
    </row>
    <row r="4" spans="1:9">
      <c r="A4" s="124"/>
      <c r="B4" s="103" t="s">
        <v>80</v>
      </c>
      <c r="C4" s="103"/>
      <c r="D4" s="114"/>
      <c r="E4" s="126"/>
      <c r="F4" s="126"/>
      <c r="G4" s="109"/>
      <c r="H4" s="112"/>
      <c r="I4" s="100"/>
    </row>
    <row r="5" spans="1:9">
      <c r="A5" s="124"/>
      <c r="B5" s="103"/>
      <c r="C5" s="103"/>
      <c r="D5" s="115"/>
      <c r="E5" s="126"/>
      <c r="F5" s="126"/>
      <c r="G5" s="109"/>
      <c r="H5" s="112"/>
      <c r="I5" s="100"/>
    </row>
    <row r="6" spans="1:9">
      <c r="A6" s="124"/>
      <c r="B6" s="103"/>
      <c r="C6" s="103"/>
      <c r="D6" s="115"/>
      <c r="E6" s="126"/>
      <c r="F6" s="126"/>
      <c r="G6" s="109"/>
      <c r="H6" s="112"/>
      <c r="I6" s="100"/>
    </row>
    <row r="7" spans="1:9">
      <c r="A7" s="124"/>
      <c r="B7" s="103"/>
      <c r="C7" s="103"/>
      <c r="D7" s="116"/>
      <c r="E7" s="126"/>
      <c r="F7" s="126"/>
      <c r="G7" s="109"/>
      <c r="H7" s="112"/>
      <c r="I7" s="100"/>
    </row>
    <row r="8" spans="1:9" ht="14.5" customHeight="1">
      <c r="A8" s="124"/>
      <c r="B8" s="117" t="s">
        <v>87</v>
      </c>
      <c r="C8" s="118"/>
      <c r="D8" s="75"/>
      <c r="E8" s="126"/>
      <c r="F8" s="126"/>
      <c r="G8" s="109"/>
      <c r="H8" s="112"/>
      <c r="I8" s="100"/>
    </row>
    <row r="9" spans="1:9">
      <c r="A9" s="124"/>
      <c r="B9" s="119"/>
      <c r="C9" s="120"/>
      <c r="D9" s="80"/>
      <c r="E9" s="126"/>
      <c r="F9" s="126"/>
      <c r="G9" s="109"/>
      <c r="H9" s="112"/>
      <c r="I9" s="100"/>
    </row>
    <row r="10" spans="1:9">
      <c r="A10" s="124"/>
      <c r="B10" s="119"/>
      <c r="C10" s="120"/>
      <c r="D10" s="80"/>
      <c r="E10" s="126"/>
      <c r="F10" s="126"/>
      <c r="G10" s="109"/>
      <c r="H10" s="112"/>
      <c r="I10" s="100"/>
    </row>
    <row r="11" spans="1:9">
      <c r="A11" s="124"/>
      <c r="B11" s="119"/>
      <c r="C11" s="120"/>
      <c r="D11" s="80"/>
      <c r="E11" s="126"/>
      <c r="F11" s="126"/>
      <c r="G11" s="109"/>
      <c r="H11" s="112"/>
      <c r="I11" s="100"/>
    </row>
    <row r="12" spans="1:9">
      <c r="A12" s="124"/>
      <c r="B12" s="119"/>
      <c r="C12" s="120"/>
      <c r="D12" s="80"/>
      <c r="E12" s="126"/>
      <c r="F12" s="126"/>
      <c r="G12" s="109"/>
      <c r="H12" s="112"/>
      <c r="I12" s="100"/>
    </row>
    <row r="13" spans="1:9" ht="19.25" customHeight="1">
      <c r="A13" s="124"/>
      <c r="B13" s="119"/>
      <c r="C13" s="120"/>
      <c r="D13" s="75"/>
      <c r="E13" s="126"/>
      <c r="F13" s="126"/>
      <c r="G13" s="109"/>
      <c r="H13" s="112"/>
      <c r="I13" s="100"/>
    </row>
    <row r="14" spans="1:9" ht="17.5" customHeight="1">
      <c r="A14" s="124"/>
      <c r="B14" s="119"/>
      <c r="C14" s="120"/>
      <c r="D14" s="80"/>
      <c r="E14" s="126"/>
      <c r="F14" s="126"/>
      <c r="G14" s="109"/>
      <c r="H14" s="112"/>
      <c r="I14" s="100"/>
    </row>
    <row r="15" spans="1:9" ht="15" customHeight="1">
      <c r="A15" s="124"/>
      <c r="B15" s="119"/>
      <c r="C15" s="120"/>
      <c r="D15" s="80"/>
      <c r="E15" s="126"/>
      <c r="F15" s="126"/>
      <c r="G15" s="109"/>
      <c r="H15" s="112"/>
      <c r="I15" s="100"/>
    </row>
    <row r="16" spans="1:9" ht="14.5" customHeight="1">
      <c r="A16" s="124"/>
      <c r="B16" s="119"/>
      <c r="C16" s="120"/>
      <c r="D16" s="80"/>
      <c r="E16" s="126"/>
      <c r="F16" s="126"/>
      <c r="G16" s="109"/>
      <c r="H16" s="112"/>
      <c r="I16" s="100"/>
    </row>
    <row r="17" spans="1:9" ht="16.25" customHeight="1">
      <c r="A17" s="124"/>
      <c r="B17" s="121"/>
      <c r="C17" s="122"/>
      <c r="D17" s="76"/>
      <c r="E17" s="126"/>
      <c r="F17" s="126"/>
      <c r="G17" s="109"/>
      <c r="H17" s="112"/>
      <c r="I17" s="100"/>
    </row>
    <row r="18" spans="1:9" ht="15.5" customHeight="1">
      <c r="A18" s="124"/>
      <c r="B18" s="103" t="s">
        <v>96</v>
      </c>
      <c r="C18" s="103"/>
      <c r="D18" s="81"/>
      <c r="E18" s="126"/>
      <c r="F18" s="126"/>
      <c r="G18" s="109"/>
      <c r="H18" s="112"/>
      <c r="I18" s="100"/>
    </row>
    <row r="19" spans="1:9" ht="58.75" customHeight="1">
      <c r="A19" s="124"/>
      <c r="B19" s="103"/>
      <c r="C19" s="103"/>
      <c r="D19" s="82"/>
      <c r="E19" s="126"/>
      <c r="F19" s="126"/>
      <c r="G19" s="109"/>
      <c r="H19" s="112"/>
      <c r="I19" s="100"/>
    </row>
    <row r="20" spans="1:9" ht="16.75" customHeight="1">
      <c r="A20" s="124"/>
      <c r="B20" s="103" t="s">
        <v>34</v>
      </c>
      <c r="C20" s="103"/>
      <c r="D20" s="78"/>
      <c r="E20" s="126"/>
      <c r="F20" s="126"/>
      <c r="G20" s="109"/>
      <c r="H20" s="112"/>
      <c r="I20" s="100"/>
    </row>
    <row r="21" spans="1:9">
      <c r="A21" s="124"/>
      <c r="B21" s="103"/>
      <c r="C21" s="103"/>
      <c r="D21" s="75"/>
      <c r="E21" s="126"/>
      <c r="F21" s="126"/>
      <c r="G21" s="109"/>
      <c r="H21" s="112"/>
      <c r="I21" s="100"/>
    </row>
    <row r="22" spans="1:9">
      <c r="A22" s="124"/>
      <c r="B22" s="103"/>
      <c r="C22" s="103"/>
      <c r="D22" s="75"/>
      <c r="E22" s="126"/>
      <c r="F22" s="126"/>
      <c r="G22" s="109"/>
      <c r="H22" s="112"/>
      <c r="I22" s="100"/>
    </row>
    <row r="23" spans="1:9">
      <c r="A23" s="124"/>
      <c r="B23" s="103"/>
      <c r="C23" s="103"/>
      <c r="D23" s="76"/>
      <c r="E23" s="126"/>
      <c r="F23" s="126"/>
      <c r="G23" s="109"/>
      <c r="H23" s="112"/>
      <c r="I23" s="100"/>
    </row>
    <row r="24" spans="1:9">
      <c r="A24" s="124"/>
      <c r="B24" s="103" t="s">
        <v>97</v>
      </c>
      <c r="C24" s="103"/>
      <c r="D24" s="83"/>
      <c r="E24" s="126"/>
      <c r="F24" s="126"/>
      <c r="G24" s="109"/>
      <c r="H24" s="112"/>
      <c r="I24" s="100"/>
    </row>
    <row r="25" spans="1:9">
      <c r="A25" s="124"/>
      <c r="B25" s="103"/>
      <c r="C25" s="103"/>
      <c r="D25" s="84"/>
      <c r="E25" s="126"/>
      <c r="F25" s="126"/>
      <c r="G25" s="109"/>
      <c r="H25" s="112"/>
      <c r="I25" s="100"/>
    </row>
    <row r="26" spans="1:9">
      <c r="A26" s="124"/>
      <c r="B26" s="103"/>
      <c r="C26" s="103"/>
      <c r="D26" s="84"/>
      <c r="E26" s="126"/>
      <c r="F26" s="126"/>
      <c r="G26" s="109"/>
      <c r="H26" s="112"/>
      <c r="I26" s="100"/>
    </row>
    <row r="27" spans="1:9">
      <c r="A27" s="124"/>
      <c r="B27" s="103"/>
      <c r="C27" s="103"/>
      <c r="D27" s="84"/>
      <c r="E27" s="126"/>
      <c r="F27" s="126"/>
      <c r="G27" s="109"/>
      <c r="H27" s="112"/>
      <c r="I27" s="100"/>
    </row>
    <row r="28" spans="1:9">
      <c r="A28" s="124"/>
      <c r="B28" s="103"/>
      <c r="C28" s="103"/>
      <c r="D28" s="76"/>
      <c r="E28" s="126"/>
      <c r="F28" s="126"/>
      <c r="G28" s="109"/>
      <c r="H28" s="112"/>
      <c r="I28" s="100"/>
    </row>
    <row r="29" spans="1:9">
      <c r="A29" s="124"/>
      <c r="B29" s="103" t="s">
        <v>7</v>
      </c>
      <c r="C29" s="103"/>
      <c r="D29" s="77" t="s">
        <v>28</v>
      </c>
      <c r="E29" s="127"/>
      <c r="F29" s="127"/>
      <c r="G29" s="110"/>
      <c r="H29" s="113"/>
      <c r="I29" s="101"/>
    </row>
    <row r="30" spans="1:9">
      <c r="D30" s="85"/>
    </row>
  </sheetData>
  <mergeCells count="16">
    <mergeCell ref="D4:D7"/>
    <mergeCell ref="B8:C17"/>
    <mergeCell ref="C1:D1"/>
    <mergeCell ref="A2:A29"/>
    <mergeCell ref="B2:I2"/>
    <mergeCell ref="B3:C3"/>
    <mergeCell ref="B4:C7"/>
    <mergeCell ref="B29:C29"/>
    <mergeCell ref="I3:I29"/>
    <mergeCell ref="B20:C23"/>
    <mergeCell ref="B18:C19"/>
    <mergeCell ref="B24:C28"/>
    <mergeCell ref="E3:E29"/>
    <mergeCell ref="F3:F29"/>
    <mergeCell ref="G3:G29"/>
    <mergeCell ref="H3:H29"/>
  </mergeCells>
  <pageMargins left="0.7" right="0.7" top="0.75" bottom="0.75" header="0.3" footer="0.3"/>
  <pageSetup scale="58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9"/>
  <sheetViews>
    <sheetView topLeftCell="E1" zoomScale="84" zoomScaleNormal="84" zoomScalePageLayoutView="84" workbookViewId="0">
      <selection activeCell="J35" sqref="J35"/>
    </sheetView>
  </sheetViews>
  <sheetFormatPr baseColWidth="10" defaultColWidth="52" defaultRowHeight="14" x14ac:dyDescent="0"/>
  <cols>
    <col min="1" max="1" width="21" customWidth="1"/>
    <col min="2" max="2" width="7.83203125" customWidth="1"/>
    <col min="3" max="3" width="58.83203125" customWidth="1"/>
    <col min="4" max="4" width="135.5" bestFit="1" customWidth="1"/>
    <col min="5" max="5" width="8.5" customWidth="1"/>
    <col min="6" max="6" width="13.5" bestFit="1" customWidth="1"/>
    <col min="7" max="8" width="13.5" customWidth="1"/>
    <col min="9" max="9" width="11.5" bestFit="1" customWidth="1"/>
  </cols>
  <sheetData>
    <row r="1" spans="1:9" ht="24">
      <c r="A1" s="25" t="s">
        <v>0</v>
      </c>
      <c r="B1" s="25" t="s">
        <v>1</v>
      </c>
      <c r="C1" s="123" t="s">
        <v>2</v>
      </c>
      <c r="D1" s="123"/>
      <c r="E1" s="25" t="s">
        <v>3</v>
      </c>
      <c r="F1" s="25" t="s">
        <v>4</v>
      </c>
      <c r="G1" s="11" t="s">
        <v>18</v>
      </c>
      <c r="H1" s="22" t="s">
        <v>20</v>
      </c>
      <c r="I1" s="25" t="s">
        <v>5</v>
      </c>
    </row>
    <row r="2" spans="1:9">
      <c r="A2" s="128" t="s">
        <v>98</v>
      </c>
      <c r="B2" s="104" t="s">
        <v>37</v>
      </c>
      <c r="C2" s="104"/>
      <c r="D2" s="104"/>
      <c r="E2" s="104"/>
      <c r="F2" s="104"/>
      <c r="G2" s="104"/>
      <c r="H2" s="104"/>
      <c r="I2" s="104"/>
    </row>
    <row r="3" spans="1:9">
      <c r="A3" s="129"/>
      <c r="B3" s="131" t="s">
        <v>81</v>
      </c>
      <c r="C3" s="131"/>
      <c r="D3" s="76"/>
      <c r="E3" s="125"/>
      <c r="F3" s="125"/>
      <c r="G3" s="108">
        <f>Graphs!C4</f>
        <v>0</v>
      </c>
      <c r="H3" s="111">
        <f>F3-G3</f>
        <v>0</v>
      </c>
      <c r="I3" s="99"/>
    </row>
    <row r="4" spans="1:9">
      <c r="A4" s="129"/>
      <c r="B4" s="131"/>
      <c r="C4" s="131"/>
      <c r="D4" s="79"/>
      <c r="E4" s="126"/>
      <c r="F4" s="126"/>
      <c r="G4" s="109"/>
      <c r="H4" s="112"/>
      <c r="I4" s="100"/>
    </row>
    <row r="5" spans="1:9">
      <c r="A5" s="129"/>
      <c r="B5" s="131"/>
      <c r="C5" s="131"/>
      <c r="D5" s="79"/>
      <c r="E5" s="126"/>
      <c r="F5" s="126"/>
      <c r="G5" s="109"/>
      <c r="H5" s="112"/>
      <c r="I5" s="100"/>
    </row>
    <row r="6" spans="1:9">
      <c r="A6" s="129"/>
      <c r="B6" s="131"/>
      <c r="C6" s="131"/>
      <c r="D6" s="79"/>
      <c r="E6" s="126"/>
      <c r="F6" s="126"/>
      <c r="G6" s="109"/>
      <c r="H6" s="112"/>
      <c r="I6" s="100"/>
    </row>
    <row r="7" spans="1:9">
      <c r="A7" s="129"/>
      <c r="B7" s="131"/>
      <c r="C7" s="131"/>
      <c r="D7" s="79"/>
      <c r="E7" s="126"/>
      <c r="F7" s="126"/>
      <c r="G7" s="109"/>
      <c r="H7" s="112"/>
      <c r="I7" s="100"/>
    </row>
    <row r="8" spans="1:9">
      <c r="A8" s="129"/>
      <c r="B8" s="131"/>
      <c r="C8" s="131"/>
      <c r="D8" s="79"/>
      <c r="E8" s="126"/>
      <c r="F8" s="126"/>
      <c r="G8" s="109"/>
      <c r="H8" s="112"/>
      <c r="I8" s="100"/>
    </row>
    <row r="9" spans="1:9">
      <c r="A9" s="129"/>
      <c r="B9" s="131"/>
      <c r="C9" s="131"/>
      <c r="D9" s="79"/>
      <c r="E9" s="126"/>
      <c r="F9" s="126"/>
      <c r="G9" s="109"/>
      <c r="H9" s="112"/>
      <c r="I9" s="100"/>
    </row>
    <row r="10" spans="1:9">
      <c r="A10" s="129"/>
      <c r="B10" s="131"/>
      <c r="C10" s="131"/>
      <c r="D10" s="76"/>
      <c r="E10" s="126"/>
      <c r="F10" s="126"/>
      <c r="G10" s="109"/>
      <c r="H10" s="112"/>
      <c r="I10" s="100"/>
    </row>
    <row r="11" spans="1:9">
      <c r="A11" s="129"/>
      <c r="B11" s="117" t="s">
        <v>82</v>
      </c>
      <c r="C11" s="118"/>
      <c r="D11" s="86"/>
      <c r="E11" s="126"/>
      <c r="F11" s="126"/>
      <c r="G11" s="109"/>
      <c r="H11" s="112"/>
      <c r="I11" s="100"/>
    </row>
    <row r="12" spans="1:9">
      <c r="A12" s="129"/>
      <c r="B12" s="119"/>
      <c r="C12" s="120"/>
      <c r="D12" s="79"/>
      <c r="E12" s="126"/>
      <c r="F12" s="126"/>
      <c r="G12" s="109"/>
      <c r="H12" s="112"/>
      <c r="I12" s="100"/>
    </row>
    <row r="13" spans="1:9">
      <c r="A13" s="129"/>
      <c r="B13" s="119"/>
      <c r="C13" s="120"/>
      <c r="D13" s="76"/>
      <c r="E13" s="126"/>
      <c r="F13" s="126"/>
      <c r="G13" s="109"/>
      <c r="H13" s="112"/>
      <c r="I13" s="100"/>
    </row>
    <row r="14" spans="1:9" ht="13.25" customHeight="1">
      <c r="A14" s="129"/>
      <c r="B14" s="69" t="s">
        <v>99</v>
      </c>
      <c r="C14" s="70"/>
      <c r="D14" s="87"/>
      <c r="E14" s="126"/>
      <c r="F14" s="126"/>
      <c r="G14" s="109"/>
      <c r="H14" s="112"/>
      <c r="I14" s="100"/>
    </row>
    <row r="15" spans="1:9" ht="13.25" customHeight="1">
      <c r="A15" s="129"/>
      <c r="B15" s="71"/>
      <c r="C15" s="72"/>
      <c r="D15" s="75"/>
      <c r="E15" s="126"/>
      <c r="F15" s="126"/>
      <c r="G15" s="109"/>
      <c r="H15" s="112"/>
      <c r="I15" s="100"/>
    </row>
    <row r="16" spans="1:9" ht="13.25" customHeight="1">
      <c r="A16" s="129"/>
      <c r="B16" s="71"/>
      <c r="C16" s="72"/>
      <c r="D16" s="79"/>
      <c r="E16" s="126"/>
      <c r="F16" s="126"/>
      <c r="G16" s="109"/>
      <c r="H16" s="112"/>
      <c r="I16" s="100"/>
    </row>
    <row r="17" spans="1:9" ht="13.25" customHeight="1">
      <c r="A17" s="129"/>
      <c r="B17" s="73"/>
      <c r="C17" s="74"/>
      <c r="D17" s="76"/>
      <c r="E17" s="126"/>
      <c r="F17" s="126"/>
      <c r="G17" s="109"/>
      <c r="H17" s="112"/>
      <c r="I17" s="100"/>
    </row>
    <row r="18" spans="1:9">
      <c r="A18" s="130"/>
      <c r="B18" s="103" t="s">
        <v>7</v>
      </c>
      <c r="C18" s="103"/>
      <c r="D18" s="88" t="s">
        <v>39</v>
      </c>
      <c r="E18" s="127"/>
      <c r="F18" s="127"/>
      <c r="G18" s="110"/>
      <c r="H18" s="113"/>
      <c r="I18" s="101"/>
    </row>
    <row r="19" spans="1:9">
      <c r="D19" s="85"/>
    </row>
  </sheetData>
  <mergeCells count="11">
    <mergeCell ref="C1:D1"/>
    <mergeCell ref="B2:I2"/>
    <mergeCell ref="B11:C13"/>
    <mergeCell ref="A2:A18"/>
    <mergeCell ref="E3:E18"/>
    <mergeCell ref="F3:F18"/>
    <mergeCell ref="G3:G18"/>
    <mergeCell ref="H3:H18"/>
    <mergeCell ref="I3:I18"/>
    <mergeCell ref="B3:C10"/>
    <mergeCell ref="B18:C18"/>
  </mergeCells>
  <pageMargins left="0.7" right="0.7" top="0.75" bottom="0.75" header="0.3" footer="0.3"/>
  <pageSetup scale="66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45"/>
  <sheetViews>
    <sheetView tabSelected="1" zoomScale="69" zoomScaleNormal="69" zoomScalePageLayoutView="69" workbookViewId="0">
      <selection activeCell="D16" sqref="D16"/>
    </sheetView>
  </sheetViews>
  <sheetFormatPr baseColWidth="10" defaultColWidth="52" defaultRowHeight="14" x14ac:dyDescent="0"/>
  <cols>
    <col min="1" max="1" width="25.6640625" customWidth="1"/>
    <col min="2" max="2" width="8.83203125" customWidth="1"/>
    <col min="3" max="3" width="25.5" customWidth="1"/>
    <col min="4" max="4" width="190.5" customWidth="1"/>
    <col min="5" max="5" width="10.6640625" customWidth="1"/>
    <col min="6" max="6" width="14.33203125" customWidth="1"/>
    <col min="7" max="7" width="15" customWidth="1"/>
    <col min="8" max="8" width="14.83203125" customWidth="1"/>
    <col min="9" max="9" width="17.1640625" customWidth="1"/>
  </cols>
  <sheetData>
    <row r="1" spans="1:9" ht="24">
      <c r="A1" s="25" t="s">
        <v>0</v>
      </c>
      <c r="B1" s="25" t="s">
        <v>1</v>
      </c>
      <c r="C1" s="123" t="s">
        <v>2</v>
      </c>
      <c r="D1" s="123"/>
      <c r="E1" s="25" t="s">
        <v>3</v>
      </c>
      <c r="F1" s="25" t="s">
        <v>4</v>
      </c>
      <c r="G1" s="11" t="s">
        <v>18</v>
      </c>
      <c r="H1" s="22" t="s">
        <v>20</v>
      </c>
      <c r="I1" s="25" t="s">
        <v>5</v>
      </c>
    </row>
    <row r="2" spans="1:9">
      <c r="A2" s="124" t="s">
        <v>40</v>
      </c>
      <c r="B2" s="133" t="s">
        <v>41</v>
      </c>
      <c r="C2" s="133"/>
      <c r="D2" s="133"/>
      <c r="E2" s="133"/>
      <c r="F2" s="133"/>
      <c r="G2" s="133"/>
      <c r="H2" s="133"/>
      <c r="I2" s="133"/>
    </row>
    <row r="3" spans="1:9" ht="14.5" customHeight="1">
      <c r="A3" s="124"/>
      <c r="B3" s="138" t="s">
        <v>83</v>
      </c>
      <c r="C3" s="139"/>
      <c r="D3" s="75"/>
      <c r="E3" s="134"/>
      <c r="F3" s="134"/>
      <c r="G3" s="135">
        <f>Graphs!C5</f>
        <v>0</v>
      </c>
      <c r="H3" s="136"/>
      <c r="I3" s="137"/>
    </row>
    <row r="4" spans="1:9">
      <c r="A4" s="124"/>
      <c r="B4" s="140"/>
      <c r="C4" s="141"/>
      <c r="D4" s="89"/>
      <c r="E4" s="134"/>
      <c r="F4" s="134"/>
      <c r="G4" s="135"/>
      <c r="H4" s="136"/>
      <c r="I4" s="137"/>
    </row>
    <row r="5" spans="1:9">
      <c r="A5" s="124"/>
      <c r="B5" s="140"/>
      <c r="C5" s="141"/>
      <c r="D5" s="89"/>
      <c r="E5" s="134"/>
      <c r="F5" s="134"/>
      <c r="G5" s="135"/>
      <c r="H5" s="136"/>
      <c r="I5" s="137"/>
    </row>
    <row r="6" spans="1:9">
      <c r="A6" s="124"/>
      <c r="B6" s="140"/>
      <c r="C6" s="141"/>
      <c r="D6" s="89"/>
      <c r="E6" s="134"/>
      <c r="F6" s="134"/>
      <c r="G6" s="135"/>
      <c r="H6" s="136"/>
      <c r="I6" s="137"/>
    </row>
    <row r="7" spans="1:9">
      <c r="A7" s="124"/>
      <c r="B7" s="140"/>
      <c r="C7" s="141"/>
      <c r="D7" s="89"/>
      <c r="E7" s="134"/>
      <c r="F7" s="134"/>
      <c r="G7" s="135"/>
      <c r="H7" s="136"/>
      <c r="I7" s="137"/>
    </row>
    <row r="8" spans="1:9">
      <c r="A8" s="124"/>
      <c r="B8" s="140"/>
      <c r="C8" s="141"/>
      <c r="D8" s="89"/>
      <c r="E8" s="134"/>
      <c r="F8" s="134"/>
      <c r="G8" s="135"/>
      <c r="H8" s="136"/>
      <c r="I8" s="137"/>
    </row>
    <row r="9" spans="1:9">
      <c r="A9" s="124"/>
      <c r="B9" s="140"/>
      <c r="C9" s="141"/>
      <c r="D9" s="89"/>
      <c r="E9" s="134"/>
      <c r="F9" s="134"/>
      <c r="G9" s="135"/>
      <c r="H9" s="136"/>
      <c r="I9" s="137"/>
    </row>
    <row r="10" spans="1:9">
      <c r="A10" s="124"/>
      <c r="B10" s="140"/>
      <c r="C10" s="141"/>
      <c r="D10" s="89"/>
      <c r="E10" s="134"/>
      <c r="F10" s="134"/>
      <c r="G10" s="135"/>
      <c r="H10" s="136"/>
      <c r="I10" s="137"/>
    </row>
    <row r="11" spans="1:9">
      <c r="A11" s="124"/>
      <c r="B11" s="140"/>
      <c r="C11" s="141"/>
      <c r="D11" s="90"/>
      <c r="E11" s="134"/>
      <c r="F11" s="134"/>
      <c r="G11" s="135"/>
      <c r="H11" s="136"/>
      <c r="I11" s="137"/>
    </row>
    <row r="12" spans="1:9">
      <c r="A12" s="124"/>
      <c r="B12" s="140"/>
      <c r="C12" s="141"/>
      <c r="D12" s="91"/>
      <c r="E12" s="134"/>
      <c r="F12" s="134"/>
      <c r="G12" s="135"/>
      <c r="H12" s="136"/>
      <c r="I12" s="137"/>
    </row>
    <row r="13" spans="1:9">
      <c r="A13" s="124"/>
      <c r="B13" s="140"/>
      <c r="C13" s="141"/>
      <c r="D13" s="92"/>
      <c r="E13" s="134"/>
      <c r="F13" s="134"/>
      <c r="G13" s="135"/>
      <c r="H13" s="136"/>
      <c r="I13" s="137"/>
    </row>
    <row r="14" spans="1:9">
      <c r="A14" s="124"/>
      <c r="B14" s="140"/>
      <c r="C14" s="141"/>
      <c r="D14" s="92"/>
      <c r="E14" s="134"/>
      <c r="F14" s="134"/>
      <c r="G14" s="135"/>
      <c r="H14" s="136"/>
      <c r="I14" s="137"/>
    </row>
    <row r="15" spans="1:9">
      <c r="A15" s="124"/>
      <c r="B15" s="140"/>
      <c r="C15" s="141"/>
      <c r="D15" s="92"/>
      <c r="E15" s="134"/>
      <c r="F15" s="134"/>
      <c r="G15" s="135"/>
      <c r="H15" s="136"/>
      <c r="I15" s="137"/>
    </row>
    <row r="16" spans="1:9">
      <c r="A16" s="124"/>
      <c r="B16" s="140"/>
      <c r="C16" s="141"/>
      <c r="D16" s="92"/>
      <c r="E16" s="134"/>
      <c r="F16" s="134"/>
      <c r="G16" s="135"/>
      <c r="H16" s="136"/>
      <c r="I16" s="137"/>
    </row>
    <row r="17" spans="1:9">
      <c r="A17" s="124"/>
      <c r="B17" s="140"/>
      <c r="C17" s="141"/>
      <c r="D17" s="92"/>
      <c r="E17" s="134"/>
      <c r="F17" s="134"/>
      <c r="G17" s="135"/>
      <c r="H17" s="136"/>
      <c r="I17" s="137"/>
    </row>
    <row r="18" spans="1:9">
      <c r="A18" s="124"/>
      <c r="B18" s="140"/>
      <c r="C18" s="141"/>
      <c r="D18" s="92"/>
      <c r="E18" s="134"/>
      <c r="F18" s="134"/>
      <c r="G18" s="135"/>
      <c r="H18" s="136"/>
      <c r="I18" s="137"/>
    </row>
    <row r="19" spans="1:9">
      <c r="A19" s="124"/>
      <c r="B19" s="140"/>
      <c r="C19" s="141"/>
      <c r="D19" s="92"/>
      <c r="E19" s="134"/>
      <c r="F19" s="134"/>
      <c r="G19" s="135"/>
      <c r="H19" s="136"/>
      <c r="I19" s="137"/>
    </row>
    <row r="20" spans="1:9" ht="13.75" customHeight="1">
      <c r="A20" s="124"/>
      <c r="B20" s="140"/>
      <c r="C20" s="141"/>
      <c r="D20" s="92"/>
      <c r="E20" s="134"/>
      <c r="F20" s="134"/>
      <c r="G20" s="135"/>
      <c r="H20" s="136"/>
      <c r="I20" s="137"/>
    </row>
    <row r="21" spans="1:9" ht="15" customHeight="1">
      <c r="A21" s="124"/>
      <c r="B21" s="140"/>
      <c r="C21" s="141"/>
      <c r="D21" s="92"/>
      <c r="E21" s="134"/>
      <c r="F21" s="134"/>
      <c r="G21" s="135"/>
      <c r="H21" s="136"/>
      <c r="I21" s="137"/>
    </row>
    <row r="22" spans="1:9" ht="16.75" customHeight="1">
      <c r="A22" s="124"/>
      <c r="B22" s="140"/>
      <c r="C22" s="141"/>
      <c r="D22" s="92"/>
      <c r="E22" s="134"/>
      <c r="F22" s="134"/>
      <c r="G22" s="135"/>
      <c r="H22" s="136"/>
      <c r="I22" s="137"/>
    </row>
    <row r="23" spans="1:9" ht="18.5" customHeight="1">
      <c r="A23" s="124"/>
      <c r="B23" s="140"/>
      <c r="C23" s="141"/>
      <c r="D23" s="92"/>
      <c r="E23" s="134"/>
      <c r="F23" s="134"/>
      <c r="G23" s="135"/>
      <c r="H23" s="136"/>
      <c r="I23" s="137"/>
    </row>
    <row r="24" spans="1:9" ht="17.5" customHeight="1">
      <c r="A24" s="124"/>
      <c r="B24" s="140"/>
      <c r="C24" s="141"/>
      <c r="D24" s="92"/>
      <c r="E24" s="134"/>
      <c r="F24" s="134"/>
      <c r="G24" s="135"/>
      <c r="H24" s="136"/>
      <c r="I24" s="137"/>
    </row>
    <row r="25" spans="1:9" ht="13.75" customHeight="1">
      <c r="A25" s="124"/>
      <c r="B25" s="140"/>
      <c r="C25" s="141"/>
      <c r="D25" s="92"/>
      <c r="E25" s="134"/>
      <c r="F25" s="134"/>
      <c r="G25" s="135"/>
      <c r="H25" s="136"/>
      <c r="I25" s="137"/>
    </row>
    <row r="26" spans="1:9" ht="17.5" customHeight="1">
      <c r="A26" s="124"/>
      <c r="B26" s="140"/>
      <c r="C26" s="141"/>
      <c r="D26" s="92"/>
      <c r="E26" s="134"/>
      <c r="F26" s="134"/>
      <c r="G26" s="135"/>
      <c r="H26" s="136"/>
      <c r="I26" s="137"/>
    </row>
    <row r="27" spans="1:9">
      <c r="A27" s="124"/>
      <c r="B27" s="140"/>
      <c r="C27" s="141"/>
      <c r="D27" s="92"/>
      <c r="E27" s="134"/>
      <c r="F27" s="134"/>
      <c r="G27" s="135"/>
      <c r="H27" s="136"/>
      <c r="I27" s="137"/>
    </row>
    <row r="28" spans="1:9">
      <c r="A28" s="124"/>
      <c r="B28" s="140"/>
      <c r="C28" s="141"/>
      <c r="D28" s="92"/>
      <c r="E28" s="134"/>
      <c r="F28" s="134"/>
      <c r="G28" s="135"/>
      <c r="H28" s="136"/>
      <c r="I28" s="137"/>
    </row>
    <row r="29" spans="1:9">
      <c r="A29" s="124"/>
      <c r="B29" s="140"/>
      <c r="C29" s="141"/>
      <c r="D29" s="92"/>
      <c r="E29" s="134"/>
      <c r="F29" s="134"/>
      <c r="G29" s="135"/>
      <c r="H29" s="136"/>
      <c r="I29" s="137"/>
    </row>
    <row r="30" spans="1:9">
      <c r="A30" s="124"/>
      <c r="B30" s="140"/>
      <c r="C30" s="141"/>
      <c r="D30" s="92"/>
      <c r="E30" s="134"/>
      <c r="F30" s="134"/>
      <c r="G30" s="135"/>
      <c r="H30" s="136"/>
      <c r="I30" s="137"/>
    </row>
    <row r="31" spans="1:9">
      <c r="A31" s="124"/>
      <c r="B31" s="140"/>
      <c r="C31" s="141"/>
      <c r="D31" s="92"/>
      <c r="E31" s="134"/>
      <c r="F31" s="134"/>
      <c r="G31" s="135"/>
      <c r="H31" s="136"/>
      <c r="I31" s="137"/>
    </row>
    <row r="32" spans="1:9">
      <c r="A32" s="124"/>
      <c r="B32" s="140"/>
      <c r="C32" s="141"/>
      <c r="D32" s="92"/>
      <c r="E32" s="134"/>
      <c r="F32" s="134"/>
      <c r="G32" s="135"/>
      <c r="H32" s="136"/>
      <c r="I32" s="137"/>
    </row>
    <row r="33" spans="1:9">
      <c r="A33" s="124"/>
      <c r="B33" s="140"/>
      <c r="C33" s="141"/>
      <c r="D33" s="92"/>
      <c r="E33" s="134"/>
      <c r="F33" s="134"/>
      <c r="G33" s="135"/>
      <c r="H33" s="136"/>
      <c r="I33" s="137"/>
    </row>
    <row r="34" spans="1:9">
      <c r="A34" s="124"/>
      <c r="B34" s="140"/>
      <c r="C34" s="141"/>
      <c r="D34" s="92"/>
      <c r="E34" s="134"/>
      <c r="F34" s="134"/>
      <c r="G34" s="135"/>
      <c r="H34" s="136"/>
      <c r="I34" s="137"/>
    </row>
    <row r="35" spans="1:9">
      <c r="A35" s="124"/>
      <c r="B35" s="132" t="s">
        <v>100</v>
      </c>
      <c r="C35" s="132"/>
      <c r="D35" s="78"/>
      <c r="E35" s="134"/>
      <c r="F35" s="134"/>
      <c r="G35" s="135"/>
      <c r="H35" s="136"/>
      <c r="I35" s="137"/>
    </row>
    <row r="36" spans="1:9">
      <c r="A36" s="124"/>
      <c r="B36" s="132"/>
      <c r="C36" s="132"/>
      <c r="D36" s="79"/>
      <c r="E36" s="134"/>
      <c r="F36" s="134"/>
      <c r="G36" s="135"/>
      <c r="H36" s="136"/>
      <c r="I36" s="137"/>
    </row>
    <row r="37" spans="1:9">
      <c r="A37" s="124"/>
      <c r="B37" s="132"/>
      <c r="C37" s="132"/>
      <c r="D37" s="75"/>
      <c r="E37" s="134"/>
      <c r="F37" s="134"/>
      <c r="G37" s="135"/>
      <c r="H37" s="136"/>
      <c r="I37" s="137"/>
    </row>
    <row r="38" spans="1:9">
      <c r="A38" s="124"/>
      <c r="B38" s="132"/>
      <c r="C38" s="132"/>
      <c r="D38" s="75"/>
      <c r="E38" s="134"/>
      <c r="F38" s="134"/>
      <c r="G38" s="135"/>
      <c r="H38" s="136"/>
      <c r="I38" s="137"/>
    </row>
    <row r="39" spans="1:9">
      <c r="A39" s="124"/>
      <c r="B39" s="132"/>
      <c r="C39" s="132"/>
      <c r="D39" s="75"/>
      <c r="E39" s="134"/>
      <c r="F39" s="134"/>
      <c r="G39" s="135"/>
      <c r="H39" s="136"/>
      <c r="I39" s="137"/>
    </row>
    <row r="40" spans="1:9">
      <c r="A40" s="124"/>
      <c r="B40" s="132"/>
      <c r="C40" s="132"/>
      <c r="D40" s="75"/>
      <c r="E40" s="134"/>
      <c r="F40" s="134"/>
      <c r="G40" s="135"/>
      <c r="H40" s="136"/>
      <c r="I40" s="137"/>
    </row>
    <row r="41" spans="1:9">
      <c r="A41" s="124"/>
      <c r="B41" s="132"/>
      <c r="C41" s="132"/>
      <c r="D41" s="76"/>
      <c r="E41" s="134"/>
      <c r="F41" s="134"/>
      <c r="G41" s="135"/>
      <c r="H41" s="136"/>
      <c r="I41" s="137"/>
    </row>
    <row r="42" spans="1:9">
      <c r="A42" s="124"/>
      <c r="B42" s="132" t="s">
        <v>101</v>
      </c>
      <c r="C42" s="132"/>
      <c r="D42" s="78"/>
      <c r="E42" s="134"/>
      <c r="F42" s="134"/>
      <c r="G42" s="135"/>
      <c r="H42" s="136"/>
      <c r="I42" s="137"/>
    </row>
    <row r="43" spans="1:9">
      <c r="A43" s="124"/>
      <c r="B43" s="132"/>
      <c r="C43" s="132"/>
      <c r="D43" s="75"/>
      <c r="E43" s="134"/>
      <c r="F43" s="134"/>
      <c r="G43" s="135"/>
      <c r="H43" s="136"/>
      <c r="I43" s="137"/>
    </row>
    <row r="44" spans="1:9">
      <c r="A44" s="124"/>
      <c r="B44" s="132"/>
      <c r="C44" s="132"/>
      <c r="D44" s="76"/>
      <c r="E44" s="134"/>
      <c r="F44" s="134"/>
      <c r="G44" s="135"/>
      <c r="H44" s="136"/>
      <c r="I44" s="137"/>
    </row>
    <row r="45" spans="1:9">
      <c r="A45" s="124"/>
      <c r="B45" s="132" t="s">
        <v>7</v>
      </c>
      <c r="C45" s="132"/>
      <c r="D45" s="77" t="s">
        <v>47</v>
      </c>
      <c r="E45" s="134"/>
      <c r="F45" s="134"/>
      <c r="G45" s="135"/>
      <c r="H45" s="136"/>
      <c r="I45" s="137"/>
    </row>
  </sheetData>
  <mergeCells count="12">
    <mergeCell ref="B45:C45"/>
    <mergeCell ref="C1:D1"/>
    <mergeCell ref="A2:A45"/>
    <mergeCell ref="B2:I2"/>
    <mergeCell ref="E3:E45"/>
    <mergeCell ref="F3:F45"/>
    <mergeCell ref="G3:G45"/>
    <mergeCell ref="H3:H45"/>
    <mergeCell ref="I3:I45"/>
    <mergeCell ref="B35:C41"/>
    <mergeCell ref="B42:C44"/>
    <mergeCell ref="B3:C34"/>
  </mergeCells>
  <pageMargins left="0.7" right="0.7" top="0.75" bottom="0.75" header="0.3" footer="0.3"/>
  <pageSetup scale="4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22"/>
  <sheetViews>
    <sheetView topLeftCell="E1" zoomScale="77" zoomScaleNormal="77" zoomScalePageLayoutView="77" workbookViewId="0">
      <selection activeCell="J13" sqref="J13"/>
    </sheetView>
  </sheetViews>
  <sheetFormatPr baseColWidth="10" defaultColWidth="52" defaultRowHeight="14" x14ac:dyDescent="0"/>
  <cols>
    <col min="1" max="1" width="25.6640625" customWidth="1"/>
    <col min="2" max="2" width="6.1640625" bestFit="1" customWidth="1"/>
    <col min="3" max="3" width="17.1640625" customWidth="1"/>
    <col min="4" max="4" width="229.1640625" customWidth="1"/>
    <col min="5" max="5" width="8.83203125" customWidth="1"/>
    <col min="6" max="6" width="13.5" bestFit="1" customWidth="1"/>
    <col min="7" max="7" width="10.5" bestFit="1" customWidth="1"/>
    <col min="8" max="8" width="13.5" customWidth="1"/>
    <col min="9" max="9" width="13.6640625" customWidth="1"/>
  </cols>
  <sheetData>
    <row r="1" spans="1:9" ht="24">
      <c r="A1" s="25" t="s">
        <v>0</v>
      </c>
      <c r="B1" s="25" t="s">
        <v>1</v>
      </c>
      <c r="C1" s="123" t="s">
        <v>2</v>
      </c>
      <c r="D1" s="123"/>
      <c r="E1" s="25" t="s">
        <v>3</v>
      </c>
      <c r="F1" s="25" t="s">
        <v>4</v>
      </c>
      <c r="G1" s="11" t="s">
        <v>18</v>
      </c>
      <c r="H1" s="22" t="s">
        <v>20</v>
      </c>
      <c r="I1" s="25" t="s">
        <v>5</v>
      </c>
    </row>
    <row r="2" spans="1:9">
      <c r="A2" s="124" t="s">
        <v>48</v>
      </c>
      <c r="B2" s="133" t="s">
        <v>49</v>
      </c>
      <c r="C2" s="133"/>
      <c r="D2" s="133"/>
      <c r="E2" s="133"/>
      <c r="F2" s="133"/>
      <c r="G2" s="133"/>
      <c r="H2" s="133"/>
      <c r="I2" s="133"/>
    </row>
    <row r="3" spans="1:9" ht="14.5" customHeight="1">
      <c r="A3" s="124"/>
      <c r="B3" s="142" t="s">
        <v>105</v>
      </c>
      <c r="C3" s="143"/>
      <c r="D3" s="75"/>
      <c r="E3" s="134"/>
      <c r="F3" s="134"/>
      <c r="G3" s="135">
        <f>Graphs!C6</f>
        <v>0</v>
      </c>
      <c r="H3" s="136">
        <f>F3-G3</f>
        <v>0</v>
      </c>
      <c r="I3" s="137"/>
    </row>
    <row r="4" spans="1:9">
      <c r="A4" s="124"/>
      <c r="B4" s="144"/>
      <c r="C4" s="145"/>
      <c r="D4" s="75"/>
      <c r="E4" s="134"/>
      <c r="F4" s="134"/>
      <c r="G4" s="135"/>
      <c r="H4" s="136"/>
      <c r="I4" s="137"/>
    </row>
    <row r="5" spans="1:9">
      <c r="A5" s="124"/>
      <c r="B5" s="144"/>
      <c r="C5" s="145"/>
      <c r="D5" s="75"/>
      <c r="E5" s="134"/>
      <c r="F5" s="134"/>
      <c r="G5" s="135"/>
      <c r="H5" s="136"/>
      <c r="I5" s="137"/>
    </row>
    <row r="6" spans="1:9">
      <c r="A6" s="124"/>
      <c r="B6" s="144"/>
      <c r="C6" s="145"/>
      <c r="D6" s="75"/>
      <c r="E6" s="134"/>
      <c r="F6" s="134"/>
      <c r="G6" s="135"/>
      <c r="H6" s="136"/>
      <c r="I6" s="137"/>
    </row>
    <row r="7" spans="1:9">
      <c r="A7" s="124"/>
      <c r="B7" s="144"/>
      <c r="C7" s="145"/>
      <c r="D7" s="75"/>
      <c r="E7" s="134"/>
      <c r="F7" s="134"/>
      <c r="G7" s="135"/>
      <c r="H7" s="136"/>
      <c r="I7" s="137"/>
    </row>
    <row r="8" spans="1:9">
      <c r="A8" s="124"/>
      <c r="B8" s="146"/>
      <c r="C8" s="147"/>
      <c r="D8" s="76"/>
      <c r="E8" s="134"/>
      <c r="F8" s="134"/>
      <c r="G8" s="135"/>
      <c r="H8" s="136"/>
      <c r="I8" s="137"/>
    </row>
    <row r="9" spans="1:9">
      <c r="A9" s="124"/>
      <c r="B9" s="132" t="s">
        <v>106</v>
      </c>
      <c r="C9" s="132"/>
      <c r="D9" s="87"/>
      <c r="E9" s="134"/>
      <c r="F9" s="134"/>
      <c r="G9" s="135"/>
      <c r="H9" s="136"/>
      <c r="I9" s="137"/>
    </row>
    <row r="10" spans="1:9">
      <c r="A10" s="124"/>
      <c r="B10" s="132"/>
      <c r="C10" s="132"/>
      <c r="D10" s="79"/>
      <c r="E10" s="134"/>
      <c r="F10" s="134"/>
      <c r="G10" s="135"/>
      <c r="H10" s="136"/>
      <c r="I10" s="137"/>
    </row>
    <row r="11" spans="1:9">
      <c r="A11" s="124"/>
      <c r="B11" s="132"/>
      <c r="C11" s="132"/>
      <c r="D11" s="75"/>
      <c r="E11" s="134"/>
      <c r="F11" s="134"/>
      <c r="G11" s="135"/>
      <c r="H11" s="136"/>
      <c r="I11" s="137"/>
    </row>
    <row r="12" spans="1:9">
      <c r="A12" s="124"/>
      <c r="B12" s="132"/>
      <c r="C12" s="132"/>
      <c r="D12" s="76"/>
      <c r="E12" s="134"/>
      <c r="F12" s="134"/>
      <c r="G12" s="135"/>
      <c r="H12" s="136"/>
      <c r="I12" s="137"/>
    </row>
    <row r="13" spans="1:9" ht="27.75" customHeight="1">
      <c r="A13" s="124"/>
      <c r="B13" s="132" t="s">
        <v>7</v>
      </c>
      <c r="C13" s="132"/>
      <c r="D13" s="93" t="s">
        <v>52</v>
      </c>
      <c r="E13" s="134"/>
      <c r="F13" s="134"/>
      <c r="G13" s="135"/>
      <c r="H13" s="136"/>
      <c r="I13" s="137"/>
    </row>
    <row r="14" spans="1:9">
      <c r="B14" s="85"/>
      <c r="C14" s="85"/>
      <c r="D14" s="85"/>
      <c r="E14" s="85"/>
      <c r="F14" s="85"/>
      <c r="G14" s="85"/>
      <c r="H14" s="85"/>
      <c r="I14" s="85"/>
    </row>
    <row r="15" spans="1:9">
      <c r="B15" s="85"/>
      <c r="C15" s="85"/>
      <c r="D15" s="85"/>
      <c r="E15" s="85"/>
      <c r="F15" s="85"/>
      <c r="G15" s="85"/>
      <c r="H15" s="85"/>
      <c r="I15" s="85"/>
    </row>
    <row r="16" spans="1:9">
      <c r="B16" s="85"/>
      <c r="C16" s="85"/>
      <c r="D16" s="85"/>
      <c r="E16" s="85"/>
      <c r="F16" s="85"/>
      <c r="G16" s="85"/>
      <c r="H16" s="85"/>
      <c r="I16" s="85"/>
    </row>
    <row r="17" spans="2:9">
      <c r="B17" s="85"/>
      <c r="C17" s="85"/>
      <c r="D17" s="85"/>
      <c r="E17" s="85"/>
      <c r="F17" s="85"/>
      <c r="G17" s="85"/>
      <c r="H17" s="85"/>
      <c r="I17" s="85"/>
    </row>
    <row r="18" spans="2:9">
      <c r="B18" s="85"/>
      <c r="C18" s="85"/>
      <c r="D18" s="85"/>
      <c r="E18" s="85"/>
      <c r="F18" s="85"/>
      <c r="G18" s="85"/>
      <c r="H18" s="85"/>
      <c r="I18" s="85"/>
    </row>
    <row r="19" spans="2:9">
      <c r="B19" s="85"/>
      <c r="C19" s="85"/>
      <c r="D19" s="85"/>
      <c r="E19" s="85"/>
      <c r="F19" s="85"/>
      <c r="G19" s="85"/>
      <c r="H19" s="85"/>
      <c r="I19" s="85"/>
    </row>
    <row r="20" spans="2:9">
      <c r="B20" s="85"/>
      <c r="C20" s="85"/>
      <c r="D20" s="85"/>
      <c r="E20" s="85"/>
      <c r="F20" s="85"/>
      <c r="G20" s="85"/>
      <c r="H20" s="85"/>
      <c r="I20" s="85"/>
    </row>
    <row r="21" spans="2:9">
      <c r="B21" s="85"/>
      <c r="C21" s="85"/>
      <c r="D21" s="85"/>
      <c r="E21" s="85"/>
      <c r="F21" s="85"/>
      <c r="G21" s="85"/>
      <c r="H21" s="85"/>
      <c r="I21" s="85"/>
    </row>
    <row r="22" spans="2:9">
      <c r="B22" s="85"/>
      <c r="C22" s="85"/>
      <c r="D22" s="85"/>
      <c r="E22" s="85"/>
      <c r="F22" s="85"/>
      <c r="G22" s="85"/>
      <c r="H22" s="85"/>
      <c r="I22" s="85"/>
    </row>
  </sheetData>
  <mergeCells count="11">
    <mergeCell ref="B13:C13"/>
    <mergeCell ref="C1:D1"/>
    <mergeCell ref="A2:A13"/>
    <mergeCell ref="B2:I2"/>
    <mergeCell ref="E3:E13"/>
    <mergeCell ref="F3:F13"/>
    <mergeCell ref="G3:G13"/>
    <mergeCell ref="H3:H13"/>
    <mergeCell ref="I3:I13"/>
    <mergeCell ref="B9:C12"/>
    <mergeCell ref="B3:C8"/>
  </mergeCells>
  <pageMargins left="0.7" right="0.7" top="0.75" bottom="0.75" header="0.3" footer="0.3"/>
  <pageSetup scale="66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6"/>
  <sheetViews>
    <sheetView topLeftCell="E1" zoomScale="87" zoomScaleNormal="87" zoomScalePageLayoutView="87" workbookViewId="0">
      <selection activeCell="K14" sqref="K14"/>
    </sheetView>
  </sheetViews>
  <sheetFormatPr baseColWidth="10" defaultColWidth="52" defaultRowHeight="14" x14ac:dyDescent="0"/>
  <cols>
    <col min="1" max="1" width="25.6640625" customWidth="1"/>
    <col min="2" max="2" width="6.1640625" bestFit="1" customWidth="1"/>
    <col min="3" max="3" width="25.5" customWidth="1"/>
    <col min="4" max="4" width="177" customWidth="1"/>
    <col min="5" max="5" width="9.83203125" customWidth="1"/>
    <col min="6" max="6" width="13.5" bestFit="1" customWidth="1"/>
    <col min="7" max="7" width="10.5" bestFit="1" customWidth="1"/>
    <col min="8" max="8" width="14.5" customWidth="1"/>
    <col min="9" max="9" width="12.5" customWidth="1"/>
  </cols>
  <sheetData>
    <row r="1" spans="1:9" ht="24">
      <c r="A1" s="25" t="s">
        <v>0</v>
      </c>
      <c r="B1" s="25" t="s">
        <v>1</v>
      </c>
      <c r="C1" s="123" t="s">
        <v>2</v>
      </c>
      <c r="D1" s="123"/>
      <c r="E1" s="25" t="s">
        <v>3</v>
      </c>
      <c r="F1" s="25" t="s">
        <v>4</v>
      </c>
      <c r="G1" s="11" t="s">
        <v>18</v>
      </c>
      <c r="H1" s="22" t="s">
        <v>20</v>
      </c>
      <c r="I1" s="25" t="s">
        <v>5</v>
      </c>
    </row>
    <row r="2" spans="1:9">
      <c r="A2" s="124" t="s">
        <v>53</v>
      </c>
      <c r="B2" s="104" t="s">
        <v>54</v>
      </c>
      <c r="C2" s="104"/>
      <c r="D2" s="104"/>
      <c r="E2" s="104"/>
      <c r="F2" s="104"/>
      <c r="G2" s="104"/>
      <c r="H2" s="104"/>
      <c r="I2" s="104"/>
    </row>
    <row r="3" spans="1:9">
      <c r="A3" s="124"/>
      <c r="B3" s="148" t="s">
        <v>53</v>
      </c>
      <c r="C3" s="149"/>
      <c r="D3" s="76" t="s">
        <v>107</v>
      </c>
      <c r="E3" s="154"/>
      <c r="F3" s="154"/>
      <c r="G3" s="155">
        <f>Graphs!C7</f>
        <v>0</v>
      </c>
      <c r="H3" s="156">
        <f>F3-G3</f>
        <v>0</v>
      </c>
      <c r="I3" s="157"/>
    </row>
    <row r="4" spans="1:9">
      <c r="A4" s="124"/>
      <c r="B4" s="150"/>
      <c r="C4" s="151"/>
      <c r="D4" s="76"/>
      <c r="E4" s="154"/>
      <c r="F4" s="154"/>
      <c r="G4" s="155"/>
      <c r="H4" s="156"/>
      <c r="I4" s="157"/>
    </row>
    <row r="5" spans="1:9">
      <c r="A5" s="124"/>
      <c r="B5" s="150"/>
      <c r="C5" s="151"/>
      <c r="D5" s="76"/>
      <c r="E5" s="154"/>
      <c r="F5" s="154"/>
      <c r="G5" s="155"/>
      <c r="H5" s="156"/>
      <c r="I5" s="157"/>
    </row>
    <row r="6" spans="1:9">
      <c r="A6" s="124"/>
      <c r="B6" s="150"/>
      <c r="C6" s="151"/>
      <c r="D6" s="76"/>
      <c r="E6" s="154"/>
      <c r="F6" s="154"/>
      <c r="G6" s="155"/>
      <c r="H6" s="156"/>
      <c r="I6" s="157"/>
    </row>
    <row r="7" spans="1:9">
      <c r="A7" s="124"/>
      <c r="B7" s="150"/>
      <c r="C7" s="151"/>
      <c r="D7" s="76"/>
      <c r="E7" s="154"/>
      <c r="F7" s="154"/>
      <c r="G7" s="155"/>
      <c r="H7" s="156"/>
      <c r="I7" s="157"/>
    </row>
    <row r="8" spans="1:9">
      <c r="A8" s="124"/>
      <c r="B8" s="150"/>
      <c r="C8" s="151"/>
      <c r="D8" s="76"/>
      <c r="E8" s="154"/>
      <c r="F8" s="154"/>
      <c r="G8" s="155"/>
      <c r="H8" s="156"/>
      <c r="I8" s="157"/>
    </row>
    <row r="9" spans="1:9">
      <c r="A9" s="124"/>
      <c r="B9" s="150"/>
      <c r="C9" s="151"/>
      <c r="D9" s="76"/>
      <c r="E9" s="154"/>
      <c r="F9" s="154"/>
      <c r="G9" s="155"/>
      <c r="H9" s="156"/>
      <c r="I9" s="157"/>
    </row>
    <row r="10" spans="1:9">
      <c r="A10" s="124"/>
      <c r="B10" s="150"/>
      <c r="C10" s="151"/>
      <c r="D10" s="76"/>
      <c r="E10" s="154"/>
      <c r="F10" s="154"/>
      <c r="G10" s="155"/>
      <c r="H10" s="156"/>
      <c r="I10" s="157"/>
    </row>
    <row r="11" spans="1:9">
      <c r="A11" s="124"/>
      <c r="B11" s="150"/>
      <c r="C11" s="151"/>
      <c r="D11" s="76"/>
      <c r="E11" s="154"/>
      <c r="F11" s="154"/>
      <c r="G11" s="155"/>
      <c r="H11" s="156"/>
      <c r="I11" s="157"/>
    </row>
    <row r="12" spans="1:9">
      <c r="A12" s="124"/>
      <c r="B12" s="152"/>
      <c r="C12" s="153"/>
      <c r="D12" s="94"/>
      <c r="E12" s="154"/>
      <c r="F12" s="154"/>
      <c r="G12" s="155"/>
      <c r="H12" s="156"/>
      <c r="I12" s="157"/>
    </row>
    <row r="13" spans="1:9">
      <c r="D13" s="85"/>
    </row>
    <row r="14" spans="1:9">
      <c r="D14" s="85"/>
    </row>
    <row r="15" spans="1:9">
      <c r="D15" s="85"/>
    </row>
    <row r="16" spans="1:9">
      <c r="D16" s="85"/>
    </row>
  </sheetData>
  <mergeCells count="9">
    <mergeCell ref="B3:C12"/>
    <mergeCell ref="C1:D1"/>
    <mergeCell ref="A2:A12"/>
    <mergeCell ref="B2:I2"/>
    <mergeCell ref="E3:E12"/>
    <mergeCell ref="F3:F12"/>
    <mergeCell ref="G3:G12"/>
    <mergeCell ref="H3:H12"/>
    <mergeCell ref="I3:I12"/>
  </mergeCells>
  <pageMargins left="0.7" right="0.7" top="0.75" bottom="0.75" header="0.3" footer="0.3"/>
  <pageSetup scale="66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J3" sqref="J3"/>
    </sheetView>
  </sheetViews>
  <sheetFormatPr baseColWidth="10" defaultColWidth="8.83203125" defaultRowHeight="14" x14ac:dyDescent="0"/>
  <cols>
    <col min="1" max="1" width="25.6640625" customWidth="1"/>
    <col min="2" max="2" width="6.1640625" bestFit="1" customWidth="1"/>
    <col min="3" max="3" width="25.5" customWidth="1"/>
    <col min="4" max="4" width="72.6640625" bestFit="1" customWidth="1"/>
    <col min="5" max="5" width="7" bestFit="1" customWidth="1"/>
    <col min="6" max="6" width="13.5" bestFit="1" customWidth="1"/>
    <col min="7" max="7" width="10.5" bestFit="1" customWidth="1"/>
    <col min="8" max="9" width="11.5" bestFit="1" customWidth="1"/>
  </cols>
  <sheetData>
    <row r="1" spans="1:9" ht="24">
      <c r="A1" s="63" t="s">
        <v>0</v>
      </c>
      <c r="B1" s="63" t="s">
        <v>1</v>
      </c>
      <c r="C1" s="123" t="s">
        <v>2</v>
      </c>
      <c r="D1" s="123"/>
      <c r="E1" s="63" t="s">
        <v>3</v>
      </c>
      <c r="F1" s="63" t="s">
        <v>4</v>
      </c>
      <c r="G1" s="11" t="s">
        <v>18</v>
      </c>
      <c r="H1" s="22" t="s">
        <v>20</v>
      </c>
      <c r="I1" s="63" t="s">
        <v>5</v>
      </c>
    </row>
    <row r="2" spans="1:9" ht="14.5" customHeight="1">
      <c r="A2" s="124" t="s">
        <v>74</v>
      </c>
      <c r="B2" s="104" t="s">
        <v>76</v>
      </c>
      <c r="C2" s="104"/>
      <c r="D2" s="104"/>
      <c r="E2" s="104"/>
      <c r="F2" s="104"/>
      <c r="G2" s="104"/>
      <c r="H2" s="104"/>
      <c r="I2" s="104"/>
    </row>
    <row r="3" spans="1:9" ht="43.25" customHeight="1">
      <c r="A3" s="124"/>
      <c r="B3" s="148" t="s">
        <v>74</v>
      </c>
      <c r="C3" s="149"/>
      <c r="D3" s="68" t="s">
        <v>102</v>
      </c>
      <c r="E3" s="154"/>
      <c r="F3" s="154"/>
      <c r="G3" s="155"/>
      <c r="H3" s="156">
        <f>F3-G3</f>
        <v>0</v>
      </c>
      <c r="I3" s="157"/>
    </row>
    <row r="4" spans="1:9" ht="46.75" customHeight="1">
      <c r="A4" s="124"/>
      <c r="B4" s="150"/>
      <c r="C4" s="151"/>
      <c r="D4" s="68" t="s">
        <v>103</v>
      </c>
      <c r="E4" s="154"/>
      <c r="F4" s="154"/>
      <c r="G4" s="155"/>
      <c r="H4" s="156"/>
      <c r="I4" s="157"/>
    </row>
    <row r="5" spans="1:9" ht="35.5" customHeight="1">
      <c r="A5" s="124"/>
      <c r="B5" s="150"/>
      <c r="C5" s="151"/>
      <c r="D5" s="68" t="s">
        <v>75</v>
      </c>
      <c r="E5" s="154"/>
      <c r="F5" s="154"/>
      <c r="G5" s="155"/>
      <c r="H5" s="156"/>
      <c r="I5" s="157"/>
    </row>
    <row r="6" spans="1:9" ht="37.25" customHeight="1">
      <c r="A6" s="124"/>
      <c r="B6" s="152"/>
      <c r="C6" s="153"/>
      <c r="D6" s="68" t="s">
        <v>108</v>
      </c>
      <c r="E6" s="154"/>
      <c r="F6" s="154"/>
      <c r="G6" s="155"/>
      <c r="H6" s="156"/>
      <c r="I6" s="157"/>
    </row>
  </sheetData>
  <mergeCells count="9">
    <mergeCell ref="C1:D1"/>
    <mergeCell ref="A2:A6"/>
    <mergeCell ref="B2:I2"/>
    <mergeCell ref="B3:C6"/>
    <mergeCell ref="E3:E6"/>
    <mergeCell ref="F3:F6"/>
    <mergeCell ref="G3:G6"/>
    <mergeCell ref="H3:H6"/>
    <mergeCell ref="I3:I6"/>
  </mergeCells>
  <pageMargins left="0.7" right="0.7" top="0.75" bottom="0.75" header="0.3" footer="0.3"/>
  <pageSetup paperSize="9" orientation="portrait" horizontalDpi="4294967293" verticalDpi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D21" sqref="D21"/>
    </sheetView>
  </sheetViews>
  <sheetFormatPr baseColWidth="10" defaultColWidth="37" defaultRowHeight="14" x14ac:dyDescent="0"/>
  <cols>
    <col min="1" max="1" width="17.5" bestFit="1" customWidth="1"/>
    <col min="2" max="2" width="7" bestFit="1" customWidth="1"/>
    <col min="3" max="5" width="13.5" bestFit="1" customWidth="1"/>
    <col min="6" max="6" width="11.5" bestFit="1" customWidth="1"/>
    <col min="7" max="7" width="17.6640625" style="21" customWidth="1"/>
  </cols>
  <sheetData>
    <row r="1" spans="1:6" ht="24">
      <c r="A1" s="2" t="s">
        <v>2</v>
      </c>
      <c r="B1" s="2" t="s">
        <v>3</v>
      </c>
      <c r="C1" s="2" t="s">
        <v>4</v>
      </c>
      <c r="D1" s="11" t="s">
        <v>19</v>
      </c>
      <c r="E1" s="22" t="s">
        <v>21</v>
      </c>
      <c r="F1" s="2" t="s">
        <v>5</v>
      </c>
    </row>
    <row r="2" spans="1:6">
      <c r="A2" s="5" t="s">
        <v>8</v>
      </c>
      <c r="B2" s="3">
        <f>C2/5</f>
        <v>3</v>
      </c>
      <c r="C2" s="3">
        <v>15</v>
      </c>
      <c r="D2" s="15">
        <f>Graphs!C9</f>
        <v>0</v>
      </c>
      <c r="E2" s="23">
        <f>C2-D2</f>
        <v>15</v>
      </c>
      <c r="F2" s="4">
        <v>0.05</v>
      </c>
    </row>
    <row r="4" spans="1:6">
      <c r="A4" s="20"/>
    </row>
    <row r="5" spans="1:6">
      <c r="A5" s="20"/>
      <c r="B5" s="20"/>
    </row>
    <row r="6" spans="1:6">
      <c r="A6" s="20"/>
      <c r="B6" s="20"/>
    </row>
    <row r="7" spans="1:6">
      <c r="A7" s="20"/>
      <c r="B7" s="20"/>
    </row>
    <row r="8" spans="1:6">
      <c r="A8" s="20"/>
      <c r="B8" s="20"/>
    </row>
    <row r="9" spans="1:6">
      <c r="A9" s="20"/>
      <c r="B9" s="20"/>
    </row>
    <row r="10" spans="1:6">
      <c r="A10" s="20"/>
      <c r="B10" s="20"/>
    </row>
    <row r="11" spans="1:6">
      <c r="A11" s="20"/>
    </row>
    <row r="12" spans="1:6">
      <c r="A12" s="20"/>
    </row>
  </sheetData>
  <pageMargins left="0.7" right="0.7" top="0.75" bottom="0.75" header="0.3" footer="0.3"/>
  <pageSetup paperSize="9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446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9.1640625" defaultRowHeight="14" x14ac:dyDescent="0"/>
  <cols>
    <col min="1" max="1" width="18" style="51" bestFit="1" customWidth="1"/>
    <col min="2" max="2" width="30" style="61" customWidth="1"/>
    <col min="3" max="3" width="31.1640625" style="61" customWidth="1"/>
    <col min="4" max="4" width="50.5" style="61" customWidth="1"/>
    <col min="5" max="5" width="8.5" style="62" bestFit="1" customWidth="1"/>
    <col min="6" max="6" width="10.1640625" style="57" bestFit="1" customWidth="1"/>
    <col min="7" max="16384" width="9.1640625" style="57"/>
  </cols>
  <sheetData>
    <row r="1" spans="1:6" s="51" customFormat="1">
      <c r="A1" s="48" t="s">
        <v>9</v>
      </c>
      <c r="B1" s="49" t="s">
        <v>10</v>
      </c>
      <c r="C1" s="49" t="s">
        <v>13</v>
      </c>
      <c r="D1" s="49" t="s">
        <v>11</v>
      </c>
      <c r="E1" s="50" t="s">
        <v>68</v>
      </c>
      <c r="F1" s="48" t="s">
        <v>17</v>
      </c>
    </row>
    <row r="2" spans="1:6">
      <c r="A2" s="52"/>
      <c r="B2" s="53"/>
      <c r="C2" s="53"/>
      <c r="D2" s="53"/>
      <c r="E2" s="54"/>
      <c r="F2" s="55"/>
    </row>
    <row r="3" spans="1:6">
      <c r="A3" s="52"/>
      <c r="B3" s="53"/>
      <c r="C3" s="53"/>
      <c r="D3" s="53"/>
      <c r="E3" s="54"/>
      <c r="F3" s="55"/>
    </row>
    <row r="4" spans="1:6">
      <c r="A4" s="52"/>
      <c r="B4" s="53"/>
      <c r="C4" s="53"/>
      <c r="D4" s="53"/>
      <c r="E4" s="54"/>
      <c r="F4" s="55"/>
    </row>
    <row r="5" spans="1:6">
      <c r="A5" s="52"/>
      <c r="B5" s="53"/>
      <c r="C5" s="53"/>
      <c r="D5" s="53"/>
      <c r="E5" s="54"/>
      <c r="F5" s="55"/>
    </row>
    <row r="6" spans="1:6">
      <c r="A6" s="52"/>
      <c r="B6" s="53"/>
      <c r="C6" s="53"/>
      <c r="D6" s="53"/>
      <c r="E6" s="54"/>
      <c r="F6" s="55"/>
    </row>
    <row r="7" spans="1:6">
      <c r="A7" s="52"/>
      <c r="B7" s="53"/>
      <c r="C7" s="53"/>
      <c r="D7" s="53"/>
      <c r="E7" s="54"/>
      <c r="F7" s="55"/>
    </row>
    <row r="8" spans="1:6">
      <c r="A8" s="52"/>
      <c r="B8" s="53"/>
      <c r="C8" s="53"/>
      <c r="D8" s="53"/>
      <c r="E8" s="54"/>
      <c r="F8" s="55"/>
    </row>
    <row r="9" spans="1:6">
      <c r="A9" s="52"/>
      <c r="B9" s="53"/>
      <c r="C9" s="53"/>
      <c r="D9" s="53"/>
      <c r="E9" s="54"/>
      <c r="F9" s="55"/>
    </row>
    <row r="10" spans="1:6">
      <c r="A10" s="52"/>
      <c r="B10" s="53"/>
      <c r="C10" s="53"/>
      <c r="D10" s="53"/>
      <c r="E10" s="54"/>
      <c r="F10" s="55"/>
    </row>
    <row r="11" spans="1:6">
      <c r="A11" s="52"/>
      <c r="B11" s="53"/>
      <c r="C11" s="53"/>
      <c r="D11" s="53"/>
      <c r="E11" s="54"/>
      <c r="F11" s="55"/>
    </row>
    <row r="12" spans="1:6">
      <c r="A12" s="52"/>
      <c r="B12" s="53"/>
      <c r="C12" s="53"/>
      <c r="D12" s="53"/>
      <c r="E12" s="54"/>
      <c r="F12" s="55"/>
    </row>
    <row r="13" spans="1:6">
      <c r="A13" s="52"/>
      <c r="B13" s="53"/>
      <c r="C13" s="53"/>
      <c r="D13" s="53"/>
      <c r="E13" s="54"/>
      <c r="F13" s="55"/>
    </row>
    <row r="14" spans="1:6">
      <c r="A14" s="52"/>
      <c r="B14" s="53"/>
      <c r="C14" s="53"/>
      <c r="D14" s="53"/>
      <c r="E14" s="54"/>
      <c r="F14" s="55"/>
    </row>
    <row r="15" spans="1:6">
      <c r="A15" s="52"/>
      <c r="B15" s="53"/>
      <c r="C15" s="53"/>
      <c r="D15" s="53"/>
      <c r="E15" s="54"/>
      <c r="F15" s="55"/>
    </row>
    <row r="16" spans="1:6">
      <c r="A16" s="52"/>
      <c r="B16" s="53"/>
      <c r="C16" s="53"/>
      <c r="D16" s="53"/>
      <c r="E16" s="54"/>
      <c r="F16" s="55"/>
    </row>
    <row r="17" spans="1:6">
      <c r="A17" s="52"/>
      <c r="B17" s="53"/>
      <c r="C17" s="53"/>
      <c r="D17" s="53"/>
      <c r="E17" s="54"/>
      <c r="F17" s="55"/>
    </row>
    <row r="18" spans="1:6">
      <c r="A18" s="52"/>
      <c r="B18" s="53"/>
      <c r="C18" s="53"/>
      <c r="D18" s="53"/>
      <c r="E18" s="54"/>
      <c r="F18" s="55"/>
    </row>
    <row r="19" spans="1:6">
      <c r="A19" s="52"/>
      <c r="B19" s="53"/>
      <c r="C19" s="53"/>
      <c r="D19" s="53"/>
      <c r="E19" s="54"/>
      <c r="F19" s="55"/>
    </row>
    <row r="20" spans="1:6">
      <c r="A20" s="52"/>
      <c r="B20" s="53"/>
      <c r="C20" s="53"/>
      <c r="D20" s="53"/>
      <c r="E20" s="54"/>
      <c r="F20" s="55"/>
    </row>
    <row r="21" spans="1:6">
      <c r="A21" s="52"/>
      <c r="B21" s="53"/>
      <c r="C21" s="53"/>
      <c r="D21" s="53"/>
      <c r="E21" s="54"/>
      <c r="F21" s="55"/>
    </row>
    <row r="22" spans="1:6">
      <c r="A22" s="52"/>
      <c r="B22" s="53"/>
      <c r="C22" s="53"/>
      <c r="D22" s="53"/>
      <c r="E22" s="54"/>
      <c r="F22" s="55"/>
    </row>
    <row r="23" spans="1:6">
      <c r="A23" s="52"/>
      <c r="B23" s="53"/>
      <c r="C23" s="53"/>
      <c r="D23" s="53"/>
      <c r="E23" s="54"/>
      <c r="F23" s="55"/>
    </row>
    <row r="24" spans="1:6">
      <c r="A24" s="52"/>
      <c r="B24" s="53"/>
      <c r="C24" s="53"/>
      <c r="D24" s="53"/>
      <c r="E24" s="54"/>
      <c r="F24" s="55"/>
    </row>
    <row r="25" spans="1:6">
      <c r="A25" s="52"/>
      <c r="B25" s="53"/>
      <c r="C25" s="53"/>
      <c r="D25" s="53"/>
      <c r="E25" s="54"/>
      <c r="F25" s="55"/>
    </row>
    <row r="26" spans="1:6">
      <c r="A26" s="52"/>
      <c r="B26" s="53"/>
      <c r="C26" s="53"/>
      <c r="D26" s="53"/>
      <c r="E26" s="54"/>
      <c r="F26" s="55"/>
    </row>
    <row r="27" spans="1:6">
      <c r="A27" s="52"/>
      <c r="B27" s="53"/>
      <c r="C27" s="53"/>
      <c r="D27" s="58"/>
      <c r="E27" s="54"/>
      <c r="F27" s="55"/>
    </row>
    <row r="28" spans="1:6">
      <c r="A28" s="52"/>
      <c r="B28" s="53"/>
      <c r="C28" s="53"/>
      <c r="D28" s="56"/>
      <c r="E28" s="54"/>
      <c r="F28" s="55"/>
    </row>
    <row r="29" spans="1:6">
      <c r="A29" s="52"/>
      <c r="B29" s="53"/>
      <c r="C29" s="53"/>
      <c r="D29" s="53"/>
      <c r="E29" s="54"/>
      <c r="F29" s="55"/>
    </row>
    <row r="30" spans="1:6">
      <c r="A30" s="52"/>
      <c r="B30" s="53"/>
      <c r="C30" s="53"/>
      <c r="D30" s="53"/>
      <c r="E30" s="54"/>
      <c r="F30" s="55"/>
    </row>
    <row r="31" spans="1:6">
      <c r="A31" s="52"/>
      <c r="B31" s="53"/>
      <c r="C31" s="53"/>
      <c r="D31" s="59"/>
      <c r="E31" s="54"/>
      <c r="F31" s="55"/>
    </row>
    <row r="32" spans="1:6">
      <c r="A32" s="52"/>
      <c r="B32" s="53"/>
      <c r="C32" s="53"/>
      <c r="D32" s="56"/>
      <c r="E32" s="54"/>
      <c r="F32" s="55"/>
    </row>
    <row r="33" spans="1:6">
      <c r="A33" s="52"/>
      <c r="B33" s="53"/>
      <c r="C33" s="53"/>
      <c r="D33" s="53"/>
      <c r="E33" s="54"/>
      <c r="F33" s="55"/>
    </row>
    <row r="34" spans="1:6">
      <c r="A34" s="52"/>
      <c r="B34" s="53"/>
      <c r="C34" s="53"/>
      <c r="D34" s="53"/>
      <c r="E34" s="54"/>
      <c r="F34" s="55"/>
    </row>
    <row r="35" spans="1:6">
      <c r="A35" s="52"/>
      <c r="B35" s="53"/>
      <c r="C35" s="53"/>
      <c r="D35" s="53"/>
      <c r="E35" s="54"/>
      <c r="F35" s="55"/>
    </row>
    <row r="36" spans="1:6">
      <c r="A36" s="52"/>
      <c r="B36" s="53"/>
      <c r="C36" s="53"/>
      <c r="D36" s="53"/>
      <c r="E36" s="54"/>
      <c r="F36" s="55"/>
    </row>
    <row r="37" spans="1:6">
      <c r="A37" s="52"/>
      <c r="B37" s="53"/>
      <c r="C37" s="53"/>
      <c r="D37" s="53"/>
      <c r="E37" s="54"/>
      <c r="F37" s="55"/>
    </row>
    <row r="38" spans="1:6">
      <c r="A38" s="52"/>
      <c r="B38" s="53"/>
      <c r="C38" s="53"/>
      <c r="D38" s="53"/>
      <c r="E38" s="54"/>
      <c r="F38" s="55"/>
    </row>
    <row r="39" spans="1:6">
      <c r="A39" s="52"/>
      <c r="B39" s="53"/>
      <c r="C39" s="53"/>
      <c r="D39" s="53"/>
      <c r="E39" s="54"/>
      <c r="F39" s="55"/>
    </row>
    <row r="40" spans="1:6">
      <c r="A40" s="52"/>
      <c r="B40" s="53"/>
      <c r="C40" s="53"/>
      <c r="D40" s="53"/>
      <c r="E40" s="54"/>
      <c r="F40" s="55"/>
    </row>
    <row r="41" spans="1:6">
      <c r="A41" s="52"/>
      <c r="B41" s="53"/>
      <c r="C41" s="53"/>
      <c r="D41" s="53"/>
      <c r="E41" s="54"/>
      <c r="F41" s="55"/>
    </row>
    <row r="42" spans="1:6">
      <c r="A42" s="52"/>
      <c r="B42" s="53"/>
      <c r="C42" s="53"/>
      <c r="D42" s="53"/>
      <c r="E42" s="54"/>
      <c r="F42" s="55"/>
    </row>
    <row r="43" spans="1:6">
      <c r="A43" s="52"/>
      <c r="B43" s="53"/>
      <c r="C43" s="53"/>
      <c r="D43" s="53"/>
      <c r="E43" s="54"/>
      <c r="F43" s="55"/>
    </row>
    <row r="44" spans="1:6">
      <c r="A44" s="52"/>
      <c r="B44" s="53"/>
      <c r="C44" s="53"/>
      <c r="D44" s="53"/>
      <c r="E44" s="54"/>
      <c r="F44" s="55"/>
    </row>
    <row r="45" spans="1:6">
      <c r="A45" s="52"/>
      <c r="B45" s="53"/>
      <c r="C45" s="53"/>
      <c r="D45" s="53"/>
      <c r="E45" s="54"/>
      <c r="F45" s="55"/>
    </row>
    <row r="46" spans="1:6">
      <c r="A46" s="52"/>
      <c r="B46" s="53"/>
      <c r="C46" s="53"/>
      <c r="D46" s="53"/>
      <c r="E46" s="54"/>
      <c r="F46" s="55"/>
    </row>
    <row r="47" spans="1:6">
      <c r="A47" s="52"/>
      <c r="B47" s="53"/>
      <c r="C47" s="53"/>
      <c r="D47" s="53"/>
      <c r="E47" s="54"/>
      <c r="F47" s="55"/>
    </row>
    <row r="48" spans="1:6">
      <c r="A48" s="52"/>
      <c r="B48" s="53"/>
      <c r="C48" s="53"/>
      <c r="D48" s="53"/>
      <c r="E48" s="54"/>
      <c r="F48" s="55"/>
    </row>
    <row r="49" spans="1:6">
      <c r="A49" s="52"/>
      <c r="B49" s="53"/>
      <c r="C49" s="53"/>
      <c r="D49" s="53"/>
      <c r="E49" s="54"/>
      <c r="F49" s="55"/>
    </row>
    <row r="50" spans="1:6">
      <c r="A50" s="52"/>
      <c r="B50" s="53"/>
      <c r="C50" s="53"/>
      <c r="D50" s="53"/>
      <c r="E50" s="54"/>
      <c r="F50" s="55"/>
    </row>
    <row r="51" spans="1:6">
      <c r="A51" s="52"/>
      <c r="B51" s="53"/>
      <c r="C51" s="53"/>
      <c r="D51" s="53"/>
      <c r="E51" s="54"/>
      <c r="F51" s="55"/>
    </row>
    <row r="52" spans="1:6">
      <c r="A52" s="52"/>
      <c r="B52" s="53"/>
      <c r="C52" s="53"/>
      <c r="D52" s="53"/>
      <c r="E52" s="54"/>
      <c r="F52" s="55"/>
    </row>
    <row r="53" spans="1:6">
      <c r="A53" s="52"/>
      <c r="B53" s="53"/>
      <c r="C53" s="53"/>
      <c r="D53" s="53"/>
      <c r="E53" s="54"/>
      <c r="F53" s="55"/>
    </row>
    <row r="54" spans="1:6">
      <c r="A54" s="52"/>
      <c r="B54" s="53"/>
      <c r="C54" s="53"/>
      <c r="D54" s="58"/>
      <c r="E54" s="54"/>
      <c r="F54" s="55"/>
    </row>
    <row r="55" spans="1:6">
      <c r="A55" s="52"/>
      <c r="B55" s="53"/>
      <c r="C55" s="53"/>
      <c r="D55" s="53"/>
      <c r="E55" s="54"/>
      <c r="F55" s="55"/>
    </row>
    <row r="56" spans="1:6">
      <c r="A56" s="52"/>
      <c r="B56" s="53"/>
      <c r="C56" s="53"/>
      <c r="D56" s="53"/>
      <c r="E56" s="54"/>
      <c r="F56" s="55"/>
    </row>
    <row r="57" spans="1:6">
      <c r="A57" s="52"/>
      <c r="B57" s="53"/>
      <c r="C57" s="53"/>
      <c r="D57" s="53"/>
      <c r="E57" s="54"/>
      <c r="F57" s="55"/>
    </row>
    <row r="58" spans="1:6">
      <c r="A58" s="52"/>
      <c r="B58" s="53"/>
      <c r="C58" s="53"/>
      <c r="D58" s="53"/>
      <c r="E58" s="54"/>
      <c r="F58" s="55"/>
    </row>
    <row r="59" spans="1:6">
      <c r="A59" s="52"/>
      <c r="B59" s="53"/>
      <c r="C59" s="53"/>
      <c r="D59" s="53"/>
      <c r="E59" s="54"/>
      <c r="F59" s="55"/>
    </row>
    <row r="60" spans="1:6">
      <c r="A60" s="52"/>
      <c r="B60" s="53"/>
      <c r="C60" s="53"/>
      <c r="D60" s="53"/>
      <c r="E60" s="54"/>
      <c r="F60" s="55"/>
    </row>
    <row r="61" spans="1:6">
      <c r="A61" s="52"/>
      <c r="B61" s="53"/>
      <c r="C61" s="53"/>
      <c r="D61" s="53"/>
      <c r="E61" s="54"/>
      <c r="F61" s="55"/>
    </row>
    <row r="62" spans="1:6">
      <c r="A62" s="52"/>
      <c r="B62" s="53"/>
      <c r="C62" s="53"/>
      <c r="D62" s="53"/>
      <c r="E62" s="54"/>
      <c r="F62" s="55"/>
    </row>
    <row r="63" spans="1:6">
      <c r="A63" s="52"/>
      <c r="B63" s="53"/>
      <c r="C63" s="53"/>
      <c r="D63" s="53"/>
      <c r="E63" s="54"/>
      <c r="F63" s="55"/>
    </row>
    <row r="64" spans="1:6">
      <c r="A64" s="52"/>
      <c r="B64" s="53"/>
      <c r="C64" s="53"/>
      <c r="D64" s="53"/>
      <c r="E64" s="54"/>
      <c r="F64" s="55"/>
    </row>
    <row r="65" spans="1:6">
      <c r="A65" s="52"/>
      <c r="B65" s="53"/>
      <c r="C65" s="53"/>
      <c r="D65" s="56"/>
      <c r="E65" s="54"/>
      <c r="F65" s="55"/>
    </row>
    <row r="66" spans="1:6">
      <c r="A66" s="52"/>
      <c r="B66" s="53"/>
      <c r="C66" s="53"/>
      <c r="D66" s="53"/>
      <c r="E66" s="54"/>
      <c r="F66" s="55"/>
    </row>
    <row r="67" spans="1:6">
      <c r="A67" s="52"/>
      <c r="B67" s="53"/>
      <c r="C67" s="53"/>
      <c r="D67" s="53"/>
      <c r="E67" s="54"/>
      <c r="F67" s="55"/>
    </row>
    <row r="68" spans="1:6">
      <c r="A68" s="52"/>
      <c r="B68" s="53"/>
      <c r="C68" s="53"/>
      <c r="D68" s="53"/>
      <c r="E68" s="54"/>
      <c r="F68" s="55"/>
    </row>
    <row r="69" spans="1:6">
      <c r="A69" s="52"/>
      <c r="B69" s="53"/>
      <c r="C69" s="53"/>
      <c r="D69" s="53"/>
      <c r="E69" s="54"/>
      <c r="F69" s="55"/>
    </row>
    <row r="70" spans="1:6">
      <c r="A70" s="52"/>
      <c r="B70" s="53"/>
      <c r="C70" s="53"/>
      <c r="D70" s="53"/>
      <c r="E70" s="54"/>
      <c r="F70" s="55"/>
    </row>
    <row r="71" spans="1:6">
      <c r="A71" s="52"/>
      <c r="B71" s="53"/>
      <c r="C71" s="53"/>
      <c r="D71" s="53"/>
      <c r="E71" s="54"/>
      <c r="F71" s="55"/>
    </row>
    <row r="72" spans="1:6">
      <c r="A72" s="52"/>
      <c r="B72" s="53"/>
      <c r="C72" s="53"/>
      <c r="D72" s="53"/>
      <c r="E72" s="54"/>
      <c r="F72" s="55"/>
    </row>
    <row r="73" spans="1:6">
      <c r="A73" s="52"/>
      <c r="B73" s="53"/>
      <c r="C73" s="53"/>
      <c r="D73" s="53"/>
      <c r="E73" s="54"/>
      <c r="F73" s="55"/>
    </row>
    <row r="74" spans="1:6">
      <c r="A74" s="52"/>
      <c r="B74" s="53"/>
      <c r="C74" s="53"/>
      <c r="D74" s="53"/>
      <c r="E74" s="54"/>
      <c r="F74" s="55"/>
    </row>
    <row r="75" spans="1:6">
      <c r="A75" s="52"/>
      <c r="B75" s="53"/>
      <c r="C75" s="53"/>
      <c r="D75" s="53"/>
      <c r="E75" s="54"/>
      <c r="F75" s="55"/>
    </row>
    <row r="76" spans="1:6">
      <c r="A76" s="52"/>
      <c r="B76" s="53"/>
      <c r="C76" s="53"/>
      <c r="D76" s="53"/>
      <c r="E76" s="54"/>
      <c r="F76" s="55"/>
    </row>
    <row r="77" spans="1:6">
      <c r="A77" s="52"/>
      <c r="B77" s="53"/>
      <c r="C77" s="53"/>
      <c r="D77" s="53"/>
      <c r="E77" s="54"/>
      <c r="F77" s="55"/>
    </row>
    <row r="78" spans="1:6">
      <c r="A78" s="52"/>
      <c r="B78" s="53"/>
      <c r="C78" s="53"/>
      <c r="D78" s="53"/>
      <c r="E78" s="54"/>
      <c r="F78" s="55"/>
    </row>
    <row r="79" spans="1:6">
      <c r="A79" s="52"/>
      <c r="B79" s="53"/>
      <c r="C79" s="53"/>
      <c r="D79" s="53"/>
      <c r="E79" s="54"/>
      <c r="F79" s="55"/>
    </row>
    <row r="80" spans="1:6">
      <c r="A80" s="52"/>
      <c r="B80" s="53"/>
      <c r="C80" s="53"/>
      <c r="D80" s="53"/>
      <c r="E80" s="54"/>
      <c r="F80" s="55"/>
    </row>
    <row r="81" spans="1:6">
      <c r="A81" s="52"/>
      <c r="B81" s="53"/>
      <c r="C81" s="53"/>
      <c r="D81" s="53"/>
      <c r="E81" s="54"/>
      <c r="F81" s="55"/>
    </row>
    <row r="82" spans="1:6">
      <c r="A82" s="52"/>
      <c r="B82" s="53"/>
      <c r="C82" s="53"/>
      <c r="D82" s="53"/>
      <c r="E82" s="54"/>
      <c r="F82" s="55"/>
    </row>
    <row r="83" spans="1:6">
      <c r="A83" s="52"/>
      <c r="B83" s="53"/>
      <c r="C83" s="53"/>
      <c r="D83" s="53"/>
      <c r="E83" s="54"/>
      <c r="F83" s="55"/>
    </row>
    <row r="84" spans="1:6">
      <c r="A84" s="52"/>
      <c r="B84" s="53"/>
      <c r="C84" s="53"/>
      <c r="D84" s="60"/>
      <c r="E84" s="54"/>
      <c r="F84" s="55"/>
    </row>
    <row r="85" spans="1:6">
      <c r="A85" s="52"/>
      <c r="B85" s="53"/>
      <c r="C85" s="53"/>
      <c r="D85" s="60"/>
      <c r="E85" s="54"/>
      <c r="F85" s="55"/>
    </row>
    <row r="86" spans="1:6">
      <c r="A86" s="52"/>
      <c r="B86" s="53"/>
      <c r="C86" s="53"/>
      <c r="D86" s="53"/>
      <c r="E86" s="54"/>
      <c r="F86" s="55"/>
    </row>
    <row r="87" spans="1:6">
      <c r="A87" s="52"/>
      <c r="B87" s="53"/>
      <c r="C87" s="53"/>
      <c r="D87" s="60"/>
      <c r="E87" s="54"/>
      <c r="F87" s="55"/>
    </row>
    <row r="88" spans="1:6">
      <c r="A88" s="52"/>
      <c r="B88" s="53"/>
      <c r="C88" s="53"/>
      <c r="D88" s="53"/>
      <c r="E88" s="54"/>
      <c r="F88" s="55"/>
    </row>
    <row r="89" spans="1:6">
      <c r="A89" s="52"/>
      <c r="B89" s="53"/>
      <c r="C89" s="53"/>
      <c r="D89" s="53"/>
      <c r="E89" s="54"/>
      <c r="F89" s="55"/>
    </row>
    <row r="90" spans="1:6">
      <c r="A90" s="52"/>
      <c r="B90" s="53"/>
      <c r="C90" s="53"/>
      <c r="D90" s="53"/>
      <c r="E90" s="54"/>
      <c r="F90" s="55"/>
    </row>
    <row r="91" spans="1:6">
      <c r="A91" s="52"/>
      <c r="B91" s="53"/>
      <c r="C91" s="53"/>
      <c r="D91" s="53"/>
      <c r="E91" s="54"/>
      <c r="F91" s="55"/>
    </row>
    <row r="92" spans="1:6">
      <c r="A92" s="52"/>
      <c r="B92" s="53"/>
      <c r="C92" s="53"/>
      <c r="D92" s="53"/>
      <c r="E92" s="54"/>
      <c r="F92" s="55"/>
    </row>
    <row r="93" spans="1:6">
      <c r="A93" s="52"/>
      <c r="B93" s="53"/>
      <c r="C93" s="53"/>
      <c r="D93" s="53"/>
      <c r="E93" s="54"/>
      <c r="F93" s="55"/>
    </row>
    <row r="94" spans="1:6">
      <c r="A94" s="52"/>
      <c r="B94" s="53"/>
      <c r="C94" s="53"/>
      <c r="D94" s="53"/>
      <c r="E94" s="54"/>
      <c r="F94" s="55"/>
    </row>
    <row r="95" spans="1:6">
      <c r="A95" s="52"/>
      <c r="B95" s="53"/>
      <c r="C95" s="53"/>
      <c r="D95" s="53"/>
      <c r="E95" s="54"/>
      <c r="F95" s="55"/>
    </row>
    <row r="96" spans="1:6">
      <c r="A96" s="52"/>
      <c r="B96" s="53"/>
      <c r="C96" s="53"/>
      <c r="D96" s="53"/>
      <c r="E96" s="54"/>
      <c r="F96" s="55"/>
    </row>
    <row r="97" spans="1:6">
      <c r="A97" s="52"/>
      <c r="B97" s="53"/>
      <c r="C97" s="53"/>
      <c r="D97" s="53"/>
      <c r="E97" s="54"/>
      <c r="F97" s="55"/>
    </row>
    <row r="98" spans="1:6">
      <c r="A98" s="52"/>
      <c r="B98" s="53"/>
      <c r="C98" s="53"/>
      <c r="D98" s="53"/>
      <c r="E98" s="54"/>
      <c r="F98" s="55"/>
    </row>
    <row r="99" spans="1:6">
      <c r="A99" s="52"/>
      <c r="B99" s="53"/>
      <c r="C99" s="53"/>
      <c r="D99" s="53"/>
      <c r="E99" s="54"/>
      <c r="F99" s="55"/>
    </row>
    <row r="100" spans="1:6">
      <c r="A100" s="52"/>
      <c r="B100" s="53"/>
      <c r="C100" s="53"/>
      <c r="D100" s="53"/>
      <c r="E100" s="54"/>
      <c r="F100" s="55"/>
    </row>
    <row r="101" spans="1:6">
      <c r="A101" s="52"/>
      <c r="B101" s="53"/>
      <c r="C101" s="53"/>
      <c r="D101" s="53"/>
      <c r="E101" s="54"/>
      <c r="F101" s="55"/>
    </row>
    <row r="102" spans="1:6">
      <c r="A102" s="52"/>
      <c r="B102" s="53"/>
      <c r="C102" s="53"/>
      <c r="D102" s="53"/>
      <c r="E102" s="54"/>
      <c r="F102" s="55"/>
    </row>
    <row r="103" spans="1:6">
      <c r="A103" s="52"/>
      <c r="B103" s="53"/>
      <c r="C103" s="53"/>
      <c r="D103" s="53"/>
      <c r="E103" s="54"/>
      <c r="F103" s="55"/>
    </row>
    <row r="104" spans="1:6">
      <c r="A104" s="52"/>
      <c r="B104" s="53"/>
      <c r="C104" s="53"/>
      <c r="D104" s="53"/>
      <c r="E104" s="54"/>
      <c r="F104" s="55"/>
    </row>
    <row r="105" spans="1:6">
      <c r="A105" s="52"/>
      <c r="B105" s="53"/>
      <c r="C105" s="53"/>
      <c r="D105" s="53"/>
      <c r="E105" s="54"/>
      <c r="F105" s="55"/>
    </row>
    <row r="106" spans="1:6">
      <c r="A106" s="52"/>
      <c r="B106" s="53"/>
      <c r="C106" s="53"/>
      <c r="D106" s="53"/>
      <c r="E106" s="54"/>
      <c r="F106" s="55"/>
    </row>
    <row r="107" spans="1:6">
      <c r="A107" s="52"/>
      <c r="B107" s="53"/>
      <c r="C107" s="53"/>
      <c r="D107" s="53"/>
      <c r="E107" s="54"/>
      <c r="F107" s="55"/>
    </row>
    <row r="108" spans="1:6">
      <c r="A108" s="52"/>
      <c r="B108" s="53"/>
      <c r="C108" s="53"/>
      <c r="D108" s="53"/>
      <c r="E108" s="54"/>
      <c r="F108" s="55"/>
    </row>
    <row r="109" spans="1:6">
      <c r="A109" s="52"/>
      <c r="B109" s="53"/>
      <c r="C109" s="53"/>
      <c r="D109" s="53"/>
      <c r="E109" s="54"/>
      <c r="F109" s="55"/>
    </row>
    <row r="110" spans="1:6">
      <c r="A110" s="52"/>
      <c r="B110" s="53"/>
      <c r="C110" s="53"/>
      <c r="D110" s="53"/>
      <c r="E110" s="54"/>
      <c r="F110" s="55"/>
    </row>
    <row r="111" spans="1:6">
      <c r="A111" s="52"/>
      <c r="B111" s="53"/>
      <c r="C111" s="53"/>
      <c r="D111" s="53"/>
      <c r="E111" s="54"/>
      <c r="F111" s="55"/>
    </row>
    <row r="112" spans="1:6">
      <c r="A112" s="52"/>
      <c r="B112" s="53"/>
      <c r="C112" s="53"/>
      <c r="D112" s="53"/>
      <c r="E112" s="54"/>
      <c r="F112" s="55"/>
    </row>
    <row r="113" spans="1:6">
      <c r="A113" s="52"/>
      <c r="B113" s="53"/>
      <c r="C113" s="53"/>
      <c r="D113" s="53"/>
      <c r="E113" s="54"/>
      <c r="F113" s="55"/>
    </row>
    <row r="114" spans="1:6">
      <c r="A114" s="52"/>
      <c r="B114" s="53"/>
      <c r="C114" s="53"/>
      <c r="D114" s="53"/>
      <c r="E114" s="54"/>
      <c r="F114" s="55"/>
    </row>
    <row r="115" spans="1:6">
      <c r="A115" s="52"/>
      <c r="B115" s="53"/>
      <c r="C115" s="53"/>
      <c r="D115" s="53"/>
      <c r="E115" s="54"/>
      <c r="F115" s="55"/>
    </row>
    <row r="116" spans="1:6">
      <c r="A116" s="52"/>
      <c r="B116" s="53"/>
      <c r="C116" s="53"/>
      <c r="D116" s="53"/>
      <c r="E116" s="54"/>
      <c r="F116" s="55"/>
    </row>
    <row r="117" spans="1:6">
      <c r="A117" s="52"/>
      <c r="B117" s="53"/>
      <c r="C117" s="53"/>
      <c r="D117" s="53"/>
      <c r="E117" s="54"/>
      <c r="F117" s="55"/>
    </row>
    <row r="118" spans="1:6">
      <c r="A118" s="52"/>
      <c r="B118" s="53"/>
      <c r="C118" s="53"/>
      <c r="D118" s="53"/>
      <c r="E118" s="54"/>
      <c r="F118" s="55"/>
    </row>
    <row r="119" spans="1:6">
      <c r="A119" s="52"/>
      <c r="B119" s="53"/>
      <c r="C119" s="53"/>
      <c r="D119" s="53"/>
      <c r="E119" s="54"/>
      <c r="F119" s="55"/>
    </row>
    <row r="120" spans="1:6">
      <c r="A120" s="52"/>
      <c r="B120" s="53"/>
      <c r="C120" s="53"/>
      <c r="D120" s="53"/>
      <c r="E120" s="54"/>
      <c r="F120" s="55"/>
    </row>
    <row r="121" spans="1:6">
      <c r="A121" s="52"/>
      <c r="B121" s="53"/>
      <c r="C121" s="53"/>
      <c r="D121" s="53"/>
      <c r="E121" s="54"/>
      <c r="F121" s="55"/>
    </row>
    <row r="122" spans="1:6">
      <c r="A122" s="52"/>
      <c r="B122" s="53"/>
      <c r="C122" s="53"/>
      <c r="D122" s="53"/>
      <c r="E122" s="54"/>
      <c r="F122" s="55"/>
    </row>
    <row r="123" spans="1:6">
      <c r="A123" s="52"/>
      <c r="B123" s="53"/>
      <c r="C123" s="53"/>
      <c r="D123" s="53"/>
      <c r="E123" s="54"/>
      <c r="F123" s="55"/>
    </row>
    <row r="124" spans="1:6">
      <c r="A124" s="52"/>
      <c r="B124" s="53"/>
      <c r="C124" s="53"/>
      <c r="D124" s="53"/>
      <c r="E124" s="54"/>
      <c r="F124" s="55"/>
    </row>
    <row r="125" spans="1:6">
      <c r="A125" s="52"/>
      <c r="B125" s="53"/>
      <c r="C125" s="53"/>
      <c r="D125" s="53"/>
      <c r="E125" s="54"/>
      <c r="F125" s="55"/>
    </row>
    <row r="126" spans="1:6">
      <c r="A126" s="52"/>
      <c r="B126" s="53"/>
      <c r="C126" s="53"/>
      <c r="D126" s="53"/>
      <c r="E126" s="54"/>
      <c r="F126" s="55"/>
    </row>
    <row r="127" spans="1:6">
      <c r="A127" s="52"/>
      <c r="B127" s="53"/>
      <c r="C127" s="53"/>
      <c r="D127" s="53"/>
      <c r="E127" s="54"/>
      <c r="F127" s="55"/>
    </row>
    <row r="128" spans="1:6">
      <c r="A128" s="52"/>
      <c r="B128" s="53"/>
      <c r="C128" s="53"/>
      <c r="D128" s="53"/>
      <c r="E128" s="54"/>
      <c r="F128" s="55"/>
    </row>
    <row r="129" spans="1:6">
      <c r="A129" s="52"/>
      <c r="B129" s="53"/>
      <c r="C129" s="53"/>
      <c r="D129" s="53"/>
      <c r="E129" s="54"/>
      <c r="F129" s="55"/>
    </row>
    <row r="130" spans="1:6">
      <c r="A130" s="52"/>
      <c r="B130" s="53"/>
      <c r="C130" s="53"/>
      <c r="D130" s="53"/>
      <c r="E130" s="54"/>
      <c r="F130" s="55"/>
    </row>
    <row r="131" spans="1:6">
      <c r="A131" s="52"/>
      <c r="B131" s="53"/>
      <c r="C131" s="53"/>
      <c r="D131" s="53"/>
      <c r="E131" s="54"/>
      <c r="F131" s="55"/>
    </row>
    <row r="132" spans="1:6">
      <c r="A132" s="52"/>
      <c r="B132" s="53"/>
      <c r="C132" s="53"/>
      <c r="D132" s="53"/>
      <c r="E132" s="54"/>
      <c r="F132" s="55"/>
    </row>
    <row r="133" spans="1:6">
      <c r="A133" s="52"/>
      <c r="B133" s="53"/>
      <c r="C133" s="53"/>
      <c r="D133" s="53"/>
      <c r="E133" s="54"/>
      <c r="F133" s="55"/>
    </row>
    <row r="134" spans="1:6">
      <c r="A134" s="52"/>
      <c r="B134" s="53"/>
      <c r="C134" s="53"/>
      <c r="D134" s="53"/>
      <c r="E134" s="54"/>
      <c r="F134" s="55"/>
    </row>
    <row r="135" spans="1:6">
      <c r="A135" s="52"/>
      <c r="B135" s="53"/>
      <c r="C135" s="53"/>
      <c r="D135" s="53"/>
      <c r="E135" s="54"/>
      <c r="F135" s="55"/>
    </row>
    <row r="136" spans="1:6">
      <c r="A136" s="52"/>
      <c r="B136" s="53"/>
      <c r="C136" s="53"/>
      <c r="D136" s="53"/>
      <c r="E136" s="54"/>
      <c r="F136" s="55"/>
    </row>
    <row r="137" spans="1:6">
      <c r="A137" s="52"/>
      <c r="B137" s="53"/>
      <c r="C137" s="53"/>
      <c r="D137" s="53"/>
      <c r="E137" s="54"/>
      <c r="F137" s="55"/>
    </row>
    <row r="138" spans="1:6">
      <c r="A138" s="52"/>
      <c r="B138" s="53"/>
      <c r="C138" s="53"/>
      <c r="D138" s="53"/>
      <c r="E138" s="54"/>
      <c r="F138" s="55"/>
    </row>
    <row r="139" spans="1:6">
      <c r="A139" s="52"/>
      <c r="B139" s="53"/>
      <c r="C139" s="53"/>
      <c r="D139" s="53"/>
      <c r="E139" s="54"/>
      <c r="F139" s="55"/>
    </row>
    <row r="140" spans="1:6">
      <c r="A140" s="52"/>
      <c r="B140" s="53"/>
      <c r="C140" s="53"/>
      <c r="D140" s="53"/>
      <c r="E140" s="54"/>
      <c r="F140" s="55"/>
    </row>
    <row r="141" spans="1:6">
      <c r="A141" s="52"/>
      <c r="B141" s="53"/>
      <c r="C141" s="53"/>
      <c r="D141" s="53"/>
      <c r="E141" s="54"/>
      <c r="F141" s="55"/>
    </row>
    <row r="142" spans="1:6">
      <c r="A142" s="52"/>
      <c r="B142" s="53"/>
      <c r="C142" s="53"/>
      <c r="D142" s="53"/>
      <c r="E142" s="54"/>
      <c r="F142" s="55"/>
    </row>
    <row r="143" spans="1:6">
      <c r="A143" s="52"/>
      <c r="B143" s="53"/>
      <c r="C143" s="53"/>
      <c r="D143" s="53"/>
      <c r="E143" s="54"/>
      <c r="F143" s="55"/>
    </row>
    <row r="144" spans="1:6">
      <c r="A144" s="52"/>
      <c r="B144" s="53"/>
      <c r="C144" s="53"/>
      <c r="D144" s="53"/>
      <c r="E144" s="54"/>
      <c r="F144" s="55"/>
    </row>
    <row r="145" spans="1:6">
      <c r="A145" s="52"/>
      <c r="B145" s="53"/>
      <c r="C145" s="53"/>
      <c r="D145" s="53"/>
      <c r="E145" s="54"/>
      <c r="F145" s="55"/>
    </row>
    <row r="146" spans="1:6">
      <c r="A146" s="52"/>
      <c r="B146" s="53"/>
      <c r="C146" s="53"/>
      <c r="D146" s="53"/>
      <c r="E146" s="54"/>
      <c r="F146" s="55"/>
    </row>
    <row r="147" spans="1:6">
      <c r="A147" s="52"/>
      <c r="B147" s="53"/>
      <c r="C147" s="53"/>
      <c r="D147" s="53"/>
      <c r="E147" s="54"/>
      <c r="F147" s="55"/>
    </row>
    <row r="148" spans="1:6">
      <c r="A148" s="52"/>
      <c r="B148" s="53"/>
      <c r="C148" s="53"/>
      <c r="D148" s="53"/>
      <c r="E148" s="54"/>
      <c r="F148" s="55"/>
    </row>
    <row r="149" spans="1:6">
      <c r="A149" s="52"/>
      <c r="B149" s="53"/>
      <c r="C149" s="53"/>
      <c r="D149" s="53"/>
      <c r="E149" s="54"/>
      <c r="F149" s="55"/>
    </row>
    <row r="150" spans="1:6">
      <c r="A150" s="52"/>
      <c r="B150" s="53"/>
      <c r="C150" s="53"/>
      <c r="D150" s="53"/>
      <c r="E150" s="54"/>
      <c r="F150" s="55"/>
    </row>
    <row r="151" spans="1:6">
      <c r="A151" s="52"/>
      <c r="B151" s="53"/>
      <c r="C151" s="53"/>
      <c r="D151" s="53"/>
      <c r="E151" s="54"/>
      <c r="F151" s="55"/>
    </row>
    <row r="152" spans="1:6">
      <c r="A152" s="52"/>
      <c r="B152" s="53"/>
      <c r="C152" s="53"/>
      <c r="D152" s="53"/>
      <c r="E152" s="54"/>
      <c r="F152" s="55"/>
    </row>
    <row r="153" spans="1:6">
      <c r="A153" s="52"/>
      <c r="B153" s="53"/>
      <c r="C153" s="53"/>
      <c r="D153" s="53"/>
      <c r="E153" s="54"/>
      <c r="F153" s="55"/>
    </row>
    <row r="154" spans="1:6">
      <c r="A154" s="52"/>
      <c r="B154" s="53"/>
      <c r="C154" s="53"/>
      <c r="D154" s="53"/>
      <c r="E154" s="54"/>
      <c r="F154" s="55"/>
    </row>
    <row r="155" spans="1:6">
      <c r="A155" s="52"/>
      <c r="B155" s="53"/>
      <c r="C155" s="53"/>
      <c r="D155" s="53"/>
      <c r="E155" s="54"/>
      <c r="F155" s="55"/>
    </row>
    <row r="156" spans="1:6">
      <c r="A156" s="52"/>
      <c r="B156" s="53"/>
      <c r="C156" s="53"/>
      <c r="D156" s="53"/>
      <c r="E156" s="54"/>
      <c r="F156" s="55"/>
    </row>
    <row r="157" spans="1:6">
      <c r="A157" s="52"/>
      <c r="B157" s="53"/>
      <c r="C157" s="53"/>
      <c r="D157" s="53"/>
      <c r="E157" s="54"/>
      <c r="F157" s="55"/>
    </row>
    <row r="158" spans="1:6">
      <c r="A158" s="52"/>
      <c r="B158" s="53"/>
      <c r="C158" s="53"/>
      <c r="D158" s="53"/>
      <c r="E158" s="54"/>
      <c r="F158" s="55"/>
    </row>
    <row r="159" spans="1:6">
      <c r="A159" s="52"/>
      <c r="B159" s="53"/>
      <c r="C159" s="53"/>
      <c r="D159" s="53"/>
      <c r="E159" s="54"/>
      <c r="F159" s="55"/>
    </row>
    <row r="160" spans="1:6">
      <c r="A160" s="52"/>
      <c r="B160" s="53"/>
      <c r="C160" s="53"/>
      <c r="D160" s="53"/>
      <c r="E160" s="54"/>
      <c r="F160" s="55"/>
    </row>
    <row r="161" spans="1:6">
      <c r="A161" s="52"/>
      <c r="B161" s="53"/>
      <c r="C161" s="53"/>
      <c r="D161" s="53"/>
      <c r="E161" s="54"/>
      <c r="F161" s="55"/>
    </row>
    <row r="162" spans="1:6">
      <c r="A162" s="52"/>
      <c r="B162" s="53"/>
      <c r="C162" s="53"/>
      <c r="D162" s="53"/>
      <c r="E162" s="54"/>
      <c r="F162" s="55"/>
    </row>
    <row r="163" spans="1:6">
      <c r="A163" s="52"/>
      <c r="B163" s="53"/>
      <c r="C163" s="53"/>
      <c r="D163" s="53"/>
      <c r="E163" s="54"/>
      <c r="F163" s="55"/>
    </row>
    <row r="164" spans="1:6">
      <c r="A164" s="52"/>
      <c r="B164" s="53"/>
      <c r="C164" s="53"/>
      <c r="D164" s="53"/>
      <c r="E164" s="54"/>
      <c r="F164" s="55"/>
    </row>
    <row r="165" spans="1:6">
      <c r="A165" s="52"/>
      <c r="B165" s="53"/>
      <c r="C165" s="53"/>
      <c r="D165" s="53"/>
      <c r="E165" s="54"/>
      <c r="F165" s="55"/>
    </row>
    <row r="166" spans="1:6">
      <c r="A166" s="52"/>
      <c r="B166" s="53"/>
      <c r="C166" s="53"/>
      <c r="D166" s="53"/>
      <c r="E166" s="54"/>
      <c r="F166" s="55"/>
    </row>
    <row r="167" spans="1:6">
      <c r="A167" s="52"/>
      <c r="B167" s="53"/>
      <c r="C167" s="53"/>
      <c r="D167" s="53"/>
      <c r="E167" s="54"/>
      <c r="F167" s="55"/>
    </row>
    <row r="168" spans="1:6">
      <c r="A168" s="52"/>
      <c r="B168" s="53"/>
      <c r="C168" s="53"/>
      <c r="D168" s="53"/>
      <c r="E168" s="54"/>
      <c r="F168" s="55"/>
    </row>
    <row r="169" spans="1:6">
      <c r="A169" s="52"/>
      <c r="B169" s="53"/>
      <c r="C169" s="53"/>
      <c r="D169" s="53"/>
      <c r="E169" s="54"/>
      <c r="F169" s="55"/>
    </row>
    <row r="170" spans="1:6">
      <c r="A170" s="52"/>
      <c r="B170" s="53"/>
      <c r="C170" s="53"/>
      <c r="D170" s="53"/>
      <c r="E170" s="54"/>
      <c r="F170" s="55"/>
    </row>
    <row r="171" spans="1:6">
      <c r="A171" s="52"/>
      <c r="B171" s="53"/>
      <c r="C171" s="53"/>
      <c r="D171" s="53"/>
      <c r="E171" s="54"/>
      <c r="F171" s="55"/>
    </row>
    <row r="172" spans="1:6">
      <c r="A172" s="52"/>
      <c r="B172" s="53"/>
      <c r="C172" s="53"/>
      <c r="D172" s="53"/>
      <c r="E172" s="54"/>
      <c r="F172" s="55"/>
    </row>
    <row r="173" spans="1:6">
      <c r="A173" s="52"/>
      <c r="B173" s="53"/>
      <c r="C173" s="53"/>
      <c r="D173" s="53"/>
      <c r="E173" s="54"/>
      <c r="F173" s="55"/>
    </row>
    <row r="174" spans="1:6">
      <c r="A174" s="52"/>
      <c r="B174" s="53"/>
      <c r="C174" s="53"/>
      <c r="D174" s="53"/>
      <c r="E174" s="54"/>
      <c r="F174" s="55"/>
    </row>
    <row r="175" spans="1:6">
      <c r="A175" s="52"/>
      <c r="B175" s="53"/>
      <c r="C175" s="53"/>
      <c r="D175" s="53"/>
      <c r="E175" s="54"/>
      <c r="F175" s="55"/>
    </row>
    <row r="176" spans="1:6">
      <c r="A176" s="52"/>
      <c r="B176" s="53"/>
      <c r="C176" s="53"/>
      <c r="D176" s="53"/>
      <c r="E176" s="54"/>
      <c r="F176" s="55"/>
    </row>
    <row r="177" spans="1:6">
      <c r="A177" s="52"/>
      <c r="B177" s="53"/>
      <c r="C177" s="53"/>
      <c r="D177" s="53"/>
      <c r="E177" s="54"/>
      <c r="F177" s="55"/>
    </row>
    <row r="178" spans="1:6">
      <c r="A178" s="52"/>
      <c r="B178" s="53"/>
      <c r="C178" s="53"/>
      <c r="D178" s="53"/>
      <c r="E178" s="54"/>
      <c r="F178" s="55"/>
    </row>
    <row r="179" spans="1:6">
      <c r="A179" s="52"/>
      <c r="B179" s="53"/>
      <c r="C179" s="53"/>
      <c r="D179" s="53"/>
      <c r="E179" s="54"/>
      <c r="F179" s="55"/>
    </row>
    <row r="180" spans="1:6">
      <c r="A180" s="52"/>
      <c r="B180" s="53"/>
      <c r="C180" s="53"/>
      <c r="D180" s="53"/>
      <c r="E180" s="54"/>
      <c r="F180" s="55"/>
    </row>
    <row r="181" spans="1:6">
      <c r="A181" s="52"/>
      <c r="B181" s="53"/>
      <c r="C181" s="53"/>
      <c r="D181" s="53"/>
      <c r="E181" s="54"/>
      <c r="F181" s="55"/>
    </row>
    <row r="182" spans="1:6">
      <c r="A182" s="52"/>
      <c r="B182" s="53"/>
      <c r="C182" s="53"/>
      <c r="D182" s="53"/>
      <c r="E182" s="54"/>
      <c r="F182" s="55"/>
    </row>
    <row r="183" spans="1:6">
      <c r="A183" s="52"/>
      <c r="B183" s="53"/>
      <c r="C183" s="53"/>
      <c r="D183" s="53"/>
      <c r="E183" s="54"/>
      <c r="F183" s="55"/>
    </row>
    <row r="184" spans="1:6">
      <c r="A184" s="52"/>
      <c r="B184" s="53"/>
      <c r="C184" s="53"/>
      <c r="D184" s="53"/>
      <c r="E184" s="54"/>
      <c r="F184" s="55"/>
    </row>
    <row r="185" spans="1:6">
      <c r="A185" s="52"/>
      <c r="B185" s="53"/>
      <c r="C185" s="53"/>
      <c r="D185" s="53"/>
      <c r="E185" s="54"/>
      <c r="F185" s="55"/>
    </row>
    <row r="186" spans="1:6">
      <c r="A186" s="52"/>
      <c r="B186" s="53"/>
      <c r="C186" s="53"/>
      <c r="D186" s="53"/>
      <c r="E186" s="54"/>
      <c r="F186" s="55"/>
    </row>
    <row r="187" spans="1:6">
      <c r="A187" s="52"/>
      <c r="B187" s="53"/>
      <c r="C187" s="53"/>
      <c r="D187" s="53"/>
      <c r="E187" s="54"/>
      <c r="F187" s="55"/>
    </row>
    <row r="188" spans="1:6">
      <c r="A188" s="52"/>
      <c r="B188" s="53"/>
      <c r="C188" s="53"/>
      <c r="D188" s="53"/>
      <c r="E188" s="54"/>
      <c r="F188" s="55"/>
    </row>
    <row r="189" spans="1:6">
      <c r="A189" s="52"/>
      <c r="B189" s="53"/>
      <c r="C189" s="53"/>
      <c r="D189" s="53"/>
      <c r="E189" s="54"/>
      <c r="F189" s="55"/>
    </row>
    <row r="190" spans="1:6">
      <c r="A190" s="52"/>
      <c r="B190" s="53"/>
      <c r="C190" s="53"/>
      <c r="D190" s="53"/>
      <c r="E190" s="54"/>
      <c r="F190" s="55"/>
    </row>
    <row r="191" spans="1:6">
      <c r="A191" s="52"/>
      <c r="B191" s="53"/>
      <c r="C191" s="53"/>
      <c r="D191" s="53"/>
      <c r="E191" s="54"/>
      <c r="F191" s="55"/>
    </row>
    <row r="192" spans="1:6">
      <c r="A192" s="52"/>
      <c r="B192" s="53"/>
      <c r="C192" s="53"/>
      <c r="D192" s="53"/>
      <c r="E192" s="54"/>
      <c r="F192" s="55"/>
    </row>
    <row r="193" spans="1:6">
      <c r="A193" s="52"/>
      <c r="B193" s="53"/>
      <c r="C193" s="53"/>
      <c r="D193" s="53"/>
      <c r="E193" s="54"/>
      <c r="F193" s="55"/>
    </row>
    <row r="194" spans="1:6">
      <c r="A194" s="52"/>
      <c r="B194" s="53"/>
      <c r="C194" s="53"/>
      <c r="D194" s="53"/>
      <c r="E194" s="54"/>
      <c r="F194" s="55"/>
    </row>
    <row r="195" spans="1:6">
      <c r="A195" s="52"/>
      <c r="B195" s="53"/>
      <c r="C195" s="53"/>
      <c r="D195" s="53"/>
      <c r="E195" s="54"/>
      <c r="F195" s="55"/>
    </row>
    <row r="196" spans="1:6">
      <c r="A196" s="52"/>
      <c r="B196" s="53"/>
      <c r="C196" s="53"/>
      <c r="D196" s="53"/>
      <c r="E196" s="54"/>
      <c r="F196" s="55"/>
    </row>
    <row r="197" spans="1:6">
      <c r="A197" s="52"/>
      <c r="B197" s="53"/>
      <c r="C197" s="53"/>
      <c r="D197" s="53"/>
      <c r="E197" s="54"/>
      <c r="F197" s="55"/>
    </row>
    <row r="198" spans="1:6">
      <c r="A198" s="52"/>
      <c r="B198" s="53"/>
      <c r="C198" s="53"/>
      <c r="D198" s="53"/>
      <c r="E198" s="54"/>
      <c r="F198" s="55"/>
    </row>
    <row r="199" spans="1:6">
      <c r="A199" s="52"/>
      <c r="B199" s="53"/>
      <c r="C199" s="53"/>
      <c r="D199" s="53"/>
      <c r="E199" s="54"/>
      <c r="F199" s="55"/>
    </row>
    <row r="200" spans="1:6">
      <c r="A200" s="52"/>
      <c r="B200" s="53"/>
      <c r="C200" s="53"/>
      <c r="D200" s="53"/>
      <c r="E200" s="54"/>
      <c r="F200" s="55"/>
    </row>
    <row r="201" spans="1:6">
      <c r="A201" s="52"/>
      <c r="B201" s="53"/>
      <c r="C201" s="53"/>
      <c r="D201" s="53"/>
      <c r="E201" s="54"/>
      <c r="F201" s="55"/>
    </row>
    <row r="202" spans="1:6">
      <c r="A202" s="52"/>
      <c r="B202" s="53"/>
      <c r="C202" s="53"/>
      <c r="D202" s="53"/>
      <c r="E202" s="54"/>
      <c r="F202" s="55"/>
    </row>
    <row r="203" spans="1:6">
      <c r="A203" s="52"/>
      <c r="B203" s="53"/>
      <c r="C203" s="53"/>
      <c r="D203" s="53"/>
      <c r="E203" s="54"/>
      <c r="F203" s="55"/>
    </row>
    <row r="204" spans="1:6">
      <c r="A204" s="52"/>
      <c r="B204" s="53"/>
      <c r="C204" s="53"/>
      <c r="D204" s="53"/>
      <c r="E204" s="54"/>
      <c r="F204" s="55"/>
    </row>
    <row r="205" spans="1:6">
      <c r="A205" s="52"/>
      <c r="B205" s="53"/>
      <c r="C205" s="53"/>
      <c r="D205" s="53"/>
      <c r="E205" s="54"/>
      <c r="F205" s="55"/>
    </row>
    <row r="206" spans="1:6">
      <c r="A206" s="52"/>
      <c r="B206" s="53"/>
      <c r="C206" s="53"/>
      <c r="D206" s="53"/>
      <c r="E206" s="54"/>
      <c r="F206" s="55"/>
    </row>
    <row r="207" spans="1:6">
      <c r="A207" s="52"/>
      <c r="B207" s="53"/>
      <c r="C207" s="53"/>
      <c r="D207" s="53"/>
      <c r="E207" s="54"/>
      <c r="F207" s="55"/>
    </row>
    <row r="208" spans="1:6">
      <c r="A208" s="52"/>
      <c r="B208" s="53"/>
      <c r="C208" s="53"/>
      <c r="D208" s="53"/>
      <c r="E208" s="54"/>
      <c r="F208" s="55"/>
    </row>
    <row r="209" spans="1:6">
      <c r="A209" s="52"/>
      <c r="B209" s="53"/>
      <c r="C209" s="53"/>
      <c r="D209" s="53"/>
      <c r="E209" s="54"/>
      <c r="F209" s="55"/>
    </row>
    <row r="210" spans="1:6">
      <c r="A210" s="52"/>
      <c r="B210" s="53"/>
      <c r="C210" s="53"/>
      <c r="D210" s="53"/>
      <c r="E210" s="54"/>
      <c r="F210" s="55"/>
    </row>
    <row r="211" spans="1:6">
      <c r="A211" s="52"/>
      <c r="B211" s="53"/>
      <c r="C211" s="53"/>
      <c r="D211" s="53"/>
      <c r="E211" s="54"/>
      <c r="F211" s="55"/>
    </row>
    <row r="212" spans="1:6">
      <c r="A212" s="52"/>
      <c r="B212" s="53"/>
      <c r="C212" s="53"/>
      <c r="D212" s="53"/>
      <c r="E212" s="54"/>
      <c r="F212" s="55"/>
    </row>
    <row r="213" spans="1:6">
      <c r="A213" s="52"/>
      <c r="B213" s="53"/>
      <c r="C213" s="53"/>
      <c r="D213" s="53"/>
      <c r="E213" s="54"/>
      <c r="F213" s="55"/>
    </row>
    <row r="214" spans="1:6">
      <c r="A214" s="52"/>
      <c r="B214" s="53"/>
      <c r="C214" s="53"/>
      <c r="D214" s="53"/>
      <c r="E214" s="54"/>
      <c r="F214" s="55"/>
    </row>
    <row r="215" spans="1:6">
      <c r="A215" s="52"/>
      <c r="B215" s="53"/>
      <c r="C215" s="53"/>
      <c r="D215" s="53"/>
      <c r="E215" s="54"/>
      <c r="F215" s="55"/>
    </row>
    <row r="216" spans="1:6">
      <c r="A216" s="52"/>
      <c r="B216" s="53"/>
      <c r="C216" s="53"/>
      <c r="D216" s="53"/>
      <c r="E216" s="54"/>
      <c r="F216" s="55"/>
    </row>
    <row r="217" spans="1:6">
      <c r="A217" s="52"/>
      <c r="B217" s="53"/>
      <c r="C217" s="53"/>
      <c r="D217" s="53"/>
      <c r="E217" s="54"/>
      <c r="F217" s="55"/>
    </row>
    <row r="218" spans="1:6">
      <c r="A218" s="52"/>
      <c r="B218" s="53"/>
      <c r="C218" s="53"/>
      <c r="D218" s="53"/>
      <c r="E218" s="54"/>
      <c r="F218" s="55"/>
    </row>
    <row r="219" spans="1:6">
      <c r="A219" s="52"/>
      <c r="B219" s="53"/>
      <c r="C219" s="53"/>
      <c r="D219" s="53"/>
      <c r="E219" s="54"/>
      <c r="F219" s="55"/>
    </row>
    <row r="220" spans="1:6">
      <c r="A220" s="52"/>
      <c r="B220" s="53"/>
      <c r="C220" s="53"/>
      <c r="D220" s="53"/>
      <c r="E220" s="54"/>
      <c r="F220" s="55"/>
    </row>
    <row r="221" spans="1:6">
      <c r="A221" s="52"/>
      <c r="B221" s="53"/>
      <c r="C221" s="53"/>
      <c r="D221" s="53"/>
      <c r="E221" s="54"/>
      <c r="F221" s="55"/>
    </row>
    <row r="222" spans="1:6">
      <c r="A222" s="52"/>
      <c r="B222" s="53"/>
      <c r="C222" s="53"/>
      <c r="D222" s="53"/>
      <c r="E222" s="54"/>
      <c r="F222" s="55"/>
    </row>
    <row r="223" spans="1:6">
      <c r="A223" s="52"/>
      <c r="B223" s="53"/>
      <c r="C223" s="53"/>
      <c r="D223" s="53"/>
      <c r="E223" s="54"/>
      <c r="F223" s="55"/>
    </row>
    <row r="224" spans="1:6">
      <c r="A224" s="52"/>
      <c r="B224" s="53"/>
      <c r="C224" s="53"/>
      <c r="D224" s="53"/>
      <c r="E224" s="54"/>
      <c r="F224" s="55"/>
    </row>
    <row r="225" spans="1:6">
      <c r="A225" s="52"/>
      <c r="B225" s="53"/>
      <c r="C225" s="53"/>
      <c r="D225" s="53"/>
      <c r="E225" s="54"/>
      <c r="F225" s="55"/>
    </row>
    <row r="226" spans="1:6">
      <c r="A226" s="52"/>
      <c r="B226" s="53"/>
      <c r="C226" s="53"/>
      <c r="D226" s="53"/>
      <c r="E226" s="54"/>
      <c r="F226" s="55"/>
    </row>
    <row r="227" spans="1:6">
      <c r="A227" s="52"/>
      <c r="B227" s="53"/>
      <c r="C227" s="53"/>
      <c r="D227" s="53"/>
      <c r="E227" s="54"/>
      <c r="F227" s="55"/>
    </row>
    <row r="228" spans="1:6">
      <c r="A228" s="52"/>
      <c r="B228" s="53"/>
      <c r="C228" s="53"/>
      <c r="D228" s="53"/>
      <c r="E228" s="54"/>
      <c r="F228" s="55"/>
    </row>
    <row r="229" spans="1:6">
      <c r="A229" s="52"/>
      <c r="B229" s="53"/>
      <c r="C229" s="53"/>
      <c r="D229" s="53"/>
      <c r="E229" s="54"/>
      <c r="F229" s="55"/>
    </row>
    <row r="230" spans="1:6">
      <c r="A230" s="52"/>
      <c r="B230" s="53"/>
      <c r="C230" s="53"/>
      <c r="D230" s="53"/>
      <c r="E230" s="54"/>
      <c r="F230" s="55"/>
    </row>
    <row r="231" spans="1:6">
      <c r="A231" s="52"/>
      <c r="B231" s="53"/>
      <c r="C231" s="53"/>
      <c r="D231" s="53"/>
      <c r="E231" s="54"/>
      <c r="F231" s="55"/>
    </row>
    <row r="232" spans="1:6">
      <c r="A232" s="52"/>
      <c r="B232" s="53"/>
      <c r="C232" s="53"/>
      <c r="D232" s="53"/>
      <c r="E232" s="54"/>
      <c r="F232" s="55"/>
    </row>
    <row r="233" spans="1:6">
      <c r="A233" s="52"/>
      <c r="B233" s="53"/>
      <c r="C233" s="53"/>
      <c r="D233" s="53"/>
      <c r="E233" s="54"/>
      <c r="F233" s="55"/>
    </row>
    <row r="234" spans="1:6">
      <c r="A234" s="52"/>
      <c r="B234" s="53"/>
      <c r="C234" s="53"/>
      <c r="D234" s="53"/>
      <c r="E234" s="54"/>
      <c r="F234" s="55"/>
    </row>
    <row r="235" spans="1:6">
      <c r="A235" s="52"/>
      <c r="B235" s="53"/>
      <c r="C235" s="53"/>
      <c r="D235" s="53"/>
      <c r="E235" s="54"/>
      <c r="F235" s="55"/>
    </row>
    <row r="236" spans="1:6">
      <c r="A236" s="52"/>
      <c r="B236" s="53"/>
      <c r="C236" s="53"/>
      <c r="D236" s="53"/>
      <c r="E236" s="54"/>
      <c r="F236" s="55"/>
    </row>
    <row r="237" spans="1:6">
      <c r="A237" s="52"/>
      <c r="B237" s="53"/>
      <c r="C237" s="53"/>
      <c r="D237" s="53"/>
      <c r="E237" s="54"/>
      <c r="F237" s="55"/>
    </row>
    <row r="238" spans="1:6">
      <c r="A238" s="52"/>
      <c r="B238" s="53"/>
      <c r="C238" s="53"/>
      <c r="D238" s="53"/>
      <c r="E238" s="54"/>
      <c r="F238" s="55"/>
    </row>
    <row r="239" spans="1:6">
      <c r="A239" s="52"/>
      <c r="B239" s="53"/>
      <c r="C239" s="53"/>
      <c r="D239" s="53"/>
      <c r="E239" s="54"/>
      <c r="F239" s="55"/>
    </row>
    <row r="240" spans="1:6">
      <c r="A240" s="52"/>
      <c r="B240" s="53"/>
      <c r="C240" s="53"/>
      <c r="D240" s="53"/>
      <c r="E240" s="54"/>
      <c r="F240" s="55"/>
    </row>
    <row r="241" spans="1:6">
      <c r="A241" s="52"/>
      <c r="B241" s="53"/>
      <c r="C241" s="53"/>
      <c r="D241" s="53"/>
      <c r="E241" s="54"/>
      <c r="F241" s="55"/>
    </row>
    <row r="242" spans="1:6">
      <c r="A242" s="52"/>
      <c r="B242" s="53"/>
      <c r="C242" s="53"/>
      <c r="D242" s="53"/>
      <c r="E242" s="54"/>
      <c r="F242" s="55"/>
    </row>
    <row r="243" spans="1:6">
      <c r="A243" s="52"/>
      <c r="B243" s="53"/>
      <c r="C243" s="53"/>
      <c r="D243" s="53"/>
      <c r="E243" s="54"/>
      <c r="F243" s="55"/>
    </row>
    <row r="244" spans="1:6">
      <c r="A244" s="52"/>
      <c r="B244" s="53"/>
      <c r="C244" s="53"/>
      <c r="D244" s="53"/>
      <c r="E244" s="54"/>
      <c r="F244" s="55"/>
    </row>
    <row r="245" spans="1:6">
      <c r="A245" s="52"/>
      <c r="B245" s="53"/>
      <c r="C245" s="53"/>
      <c r="D245" s="53"/>
      <c r="E245" s="54"/>
      <c r="F245" s="55"/>
    </row>
    <row r="246" spans="1:6">
      <c r="A246" s="52"/>
      <c r="B246" s="53"/>
      <c r="C246" s="53"/>
      <c r="D246" s="53"/>
      <c r="E246" s="54"/>
      <c r="F246" s="55"/>
    </row>
    <row r="247" spans="1:6">
      <c r="A247" s="52"/>
      <c r="B247" s="53"/>
      <c r="C247" s="53"/>
      <c r="D247" s="53"/>
      <c r="E247" s="54"/>
      <c r="F247" s="55"/>
    </row>
    <row r="248" spans="1:6">
      <c r="A248" s="52"/>
      <c r="B248" s="53"/>
      <c r="C248" s="53"/>
      <c r="D248" s="53"/>
      <c r="E248" s="54"/>
      <c r="F248" s="55"/>
    </row>
    <row r="249" spans="1:6">
      <c r="A249" s="52"/>
      <c r="B249" s="53"/>
      <c r="C249" s="53"/>
      <c r="D249" s="53"/>
      <c r="E249" s="54"/>
      <c r="F249" s="55"/>
    </row>
    <row r="250" spans="1:6">
      <c r="A250" s="52"/>
      <c r="B250" s="53"/>
      <c r="C250" s="53"/>
      <c r="D250" s="53"/>
      <c r="E250" s="54"/>
      <c r="F250" s="55"/>
    </row>
    <row r="251" spans="1:6">
      <c r="A251" s="52"/>
      <c r="B251" s="53"/>
      <c r="C251" s="53"/>
      <c r="D251" s="53"/>
      <c r="E251" s="54"/>
      <c r="F251" s="55"/>
    </row>
    <row r="252" spans="1:6">
      <c r="A252" s="52"/>
      <c r="B252" s="53"/>
      <c r="C252" s="53"/>
      <c r="D252" s="53"/>
      <c r="E252" s="54"/>
      <c r="F252" s="55"/>
    </row>
    <row r="253" spans="1:6">
      <c r="A253" s="52"/>
      <c r="B253" s="53"/>
      <c r="C253" s="53"/>
      <c r="D253" s="53"/>
      <c r="E253" s="54"/>
      <c r="F253" s="55"/>
    </row>
    <row r="254" spans="1:6">
      <c r="A254" s="52"/>
      <c r="B254" s="53"/>
      <c r="C254" s="53"/>
      <c r="D254" s="53"/>
      <c r="E254" s="54"/>
      <c r="F254" s="55"/>
    </row>
    <row r="255" spans="1:6">
      <c r="A255" s="52"/>
      <c r="B255" s="53"/>
      <c r="C255" s="53"/>
      <c r="D255" s="53"/>
      <c r="E255" s="54"/>
      <c r="F255" s="55"/>
    </row>
    <row r="256" spans="1:6">
      <c r="A256" s="52"/>
      <c r="B256" s="53"/>
      <c r="C256" s="53"/>
      <c r="D256" s="53"/>
      <c r="E256" s="54"/>
      <c r="F256" s="55"/>
    </row>
    <row r="257" spans="1:6">
      <c r="A257" s="52"/>
      <c r="B257" s="53"/>
      <c r="C257" s="53"/>
      <c r="D257" s="53"/>
      <c r="E257" s="54"/>
      <c r="F257" s="55"/>
    </row>
    <row r="258" spans="1:6">
      <c r="A258" s="52"/>
      <c r="B258" s="53"/>
      <c r="C258" s="53"/>
      <c r="D258" s="53"/>
      <c r="E258" s="54"/>
      <c r="F258" s="55"/>
    </row>
    <row r="259" spans="1:6">
      <c r="A259" s="52"/>
      <c r="B259" s="53"/>
      <c r="C259" s="53"/>
      <c r="D259" s="53"/>
      <c r="E259" s="54"/>
      <c r="F259" s="55"/>
    </row>
    <row r="260" spans="1:6">
      <c r="A260" s="52"/>
      <c r="B260" s="53"/>
      <c r="C260" s="53"/>
      <c r="D260" s="53"/>
      <c r="E260" s="54"/>
      <c r="F260" s="55"/>
    </row>
    <row r="261" spans="1:6">
      <c r="A261" s="52"/>
      <c r="B261" s="53"/>
      <c r="C261" s="53"/>
      <c r="D261" s="53"/>
      <c r="E261" s="54"/>
      <c r="F261" s="55"/>
    </row>
    <row r="262" spans="1:6">
      <c r="A262" s="52"/>
      <c r="B262" s="53"/>
      <c r="C262" s="53"/>
      <c r="D262" s="53"/>
      <c r="E262" s="54"/>
      <c r="F262" s="55"/>
    </row>
    <row r="263" spans="1:6">
      <c r="A263" s="52"/>
      <c r="B263" s="53"/>
      <c r="C263" s="53"/>
      <c r="D263" s="53"/>
      <c r="E263" s="54"/>
      <c r="F263" s="55"/>
    </row>
    <row r="264" spans="1:6">
      <c r="A264" s="52"/>
      <c r="B264" s="53"/>
      <c r="C264" s="53"/>
      <c r="D264" s="53"/>
      <c r="E264" s="54"/>
      <c r="F264" s="55"/>
    </row>
    <row r="265" spans="1:6">
      <c r="A265" s="52"/>
      <c r="B265" s="53"/>
      <c r="C265" s="53"/>
      <c r="D265" s="53"/>
      <c r="E265" s="54"/>
      <c r="F265" s="55"/>
    </row>
    <row r="266" spans="1:6">
      <c r="A266" s="52"/>
      <c r="B266" s="53"/>
      <c r="C266" s="53"/>
      <c r="D266" s="53"/>
      <c r="E266" s="54"/>
      <c r="F266" s="55"/>
    </row>
    <row r="267" spans="1:6">
      <c r="A267" s="52"/>
      <c r="B267" s="53"/>
      <c r="C267" s="53"/>
      <c r="D267" s="53"/>
      <c r="E267" s="54"/>
      <c r="F267" s="55"/>
    </row>
    <row r="268" spans="1:6">
      <c r="A268" s="52"/>
      <c r="B268" s="53"/>
      <c r="C268" s="53"/>
      <c r="D268" s="53"/>
      <c r="E268" s="54"/>
      <c r="F268" s="55"/>
    </row>
    <row r="269" spans="1:6">
      <c r="A269" s="52"/>
      <c r="B269" s="53"/>
      <c r="C269" s="53"/>
      <c r="D269" s="53"/>
      <c r="E269" s="54"/>
      <c r="F269" s="55"/>
    </row>
    <row r="270" spans="1:6">
      <c r="A270" s="52"/>
      <c r="B270" s="53"/>
      <c r="C270" s="53"/>
      <c r="D270" s="53"/>
      <c r="E270" s="54"/>
      <c r="F270" s="55"/>
    </row>
    <row r="271" spans="1:6">
      <c r="A271" s="52"/>
      <c r="B271" s="53"/>
      <c r="C271" s="53"/>
      <c r="D271" s="53"/>
      <c r="E271" s="54"/>
      <c r="F271" s="55"/>
    </row>
    <row r="272" spans="1:6">
      <c r="A272" s="52"/>
      <c r="B272" s="53"/>
      <c r="C272" s="53"/>
      <c r="D272" s="53"/>
      <c r="E272" s="54"/>
      <c r="F272" s="55"/>
    </row>
    <row r="273" spans="1:6">
      <c r="A273" s="52"/>
      <c r="B273" s="53"/>
      <c r="C273" s="53"/>
      <c r="D273" s="53"/>
      <c r="E273" s="54"/>
      <c r="F273" s="55"/>
    </row>
    <row r="274" spans="1:6">
      <c r="A274" s="52"/>
      <c r="B274" s="53"/>
      <c r="C274" s="53"/>
      <c r="D274" s="53"/>
      <c r="E274" s="54"/>
      <c r="F274" s="55"/>
    </row>
    <row r="275" spans="1:6">
      <c r="A275" s="52"/>
      <c r="B275" s="53"/>
      <c r="C275" s="53"/>
      <c r="D275" s="53"/>
      <c r="E275" s="54"/>
      <c r="F275" s="55"/>
    </row>
    <row r="276" spans="1:6">
      <c r="A276" s="52"/>
      <c r="B276" s="53"/>
      <c r="C276" s="53"/>
      <c r="D276" s="53"/>
      <c r="E276" s="54"/>
      <c r="F276" s="55"/>
    </row>
    <row r="277" spans="1:6">
      <c r="A277" s="52"/>
      <c r="B277" s="53"/>
      <c r="C277" s="53"/>
      <c r="D277" s="53"/>
      <c r="E277" s="54"/>
      <c r="F277" s="55"/>
    </row>
    <row r="278" spans="1:6">
      <c r="A278" s="52"/>
      <c r="B278" s="53"/>
      <c r="C278" s="53"/>
      <c r="D278" s="53"/>
      <c r="E278" s="54"/>
      <c r="F278" s="55"/>
    </row>
    <row r="279" spans="1:6">
      <c r="A279" s="52"/>
      <c r="B279" s="53"/>
      <c r="C279" s="53"/>
      <c r="D279" s="53"/>
      <c r="E279" s="54"/>
      <c r="F279" s="55"/>
    </row>
    <row r="280" spans="1:6">
      <c r="A280" s="52"/>
      <c r="B280" s="53"/>
      <c r="C280" s="53"/>
      <c r="D280" s="53"/>
      <c r="E280" s="54"/>
      <c r="F280" s="55"/>
    </row>
    <row r="281" spans="1:6">
      <c r="A281" s="52"/>
      <c r="B281" s="53"/>
      <c r="C281" s="53"/>
      <c r="D281" s="53"/>
      <c r="E281" s="54"/>
      <c r="F281" s="55"/>
    </row>
    <row r="282" spans="1:6">
      <c r="A282" s="52"/>
      <c r="B282" s="53"/>
      <c r="C282" s="53"/>
      <c r="D282" s="53"/>
      <c r="E282" s="54"/>
      <c r="F282" s="55"/>
    </row>
    <row r="283" spans="1:6">
      <c r="A283" s="52"/>
      <c r="B283" s="53"/>
      <c r="C283" s="53"/>
      <c r="D283" s="53"/>
      <c r="E283" s="54"/>
      <c r="F283" s="55"/>
    </row>
    <row r="284" spans="1:6">
      <c r="A284" s="52"/>
      <c r="B284" s="53"/>
      <c r="C284" s="53"/>
      <c r="D284" s="53"/>
      <c r="E284" s="54"/>
      <c r="F284" s="55"/>
    </row>
    <row r="285" spans="1:6">
      <c r="A285" s="52"/>
      <c r="B285" s="53"/>
      <c r="C285" s="53"/>
      <c r="D285" s="53"/>
      <c r="E285" s="54"/>
      <c r="F285" s="55"/>
    </row>
    <row r="286" spans="1:6">
      <c r="A286" s="52"/>
      <c r="B286" s="53"/>
      <c r="C286" s="53"/>
      <c r="D286" s="53"/>
      <c r="E286" s="54"/>
      <c r="F286" s="55"/>
    </row>
    <row r="287" spans="1:6">
      <c r="A287" s="52"/>
      <c r="B287" s="53"/>
      <c r="C287" s="53"/>
      <c r="D287" s="53"/>
      <c r="E287" s="54"/>
      <c r="F287" s="55"/>
    </row>
    <row r="288" spans="1:6">
      <c r="A288" s="52"/>
      <c r="B288" s="53"/>
      <c r="C288" s="53"/>
      <c r="D288" s="53"/>
      <c r="E288" s="54"/>
      <c r="F288" s="55"/>
    </row>
    <row r="289" spans="1:6">
      <c r="A289" s="52"/>
      <c r="B289" s="53"/>
      <c r="C289" s="53"/>
      <c r="D289" s="53"/>
      <c r="E289" s="54"/>
      <c r="F289" s="55"/>
    </row>
    <row r="290" spans="1:6">
      <c r="A290" s="52"/>
      <c r="B290" s="53"/>
      <c r="C290" s="53"/>
      <c r="D290" s="53"/>
      <c r="E290" s="54"/>
      <c r="F290" s="55"/>
    </row>
    <row r="291" spans="1:6">
      <c r="A291" s="52"/>
      <c r="B291" s="53"/>
      <c r="C291" s="53"/>
      <c r="D291" s="53"/>
      <c r="E291" s="54"/>
      <c r="F291" s="55"/>
    </row>
    <row r="292" spans="1:6">
      <c r="A292" s="52"/>
      <c r="B292" s="53"/>
      <c r="C292" s="53"/>
      <c r="D292" s="53"/>
      <c r="E292" s="54"/>
      <c r="F292" s="55"/>
    </row>
    <row r="293" spans="1:6">
      <c r="A293" s="52"/>
      <c r="B293" s="53"/>
      <c r="C293" s="53"/>
      <c r="D293" s="53"/>
      <c r="E293" s="54"/>
      <c r="F293" s="55"/>
    </row>
    <row r="294" spans="1:6">
      <c r="A294" s="52"/>
      <c r="B294" s="53"/>
      <c r="C294" s="53"/>
      <c r="D294" s="53"/>
      <c r="E294" s="54"/>
      <c r="F294" s="55"/>
    </row>
    <row r="295" spans="1:6">
      <c r="A295" s="52"/>
      <c r="B295" s="53"/>
      <c r="C295" s="53"/>
      <c r="D295" s="53"/>
      <c r="E295" s="54"/>
      <c r="F295" s="55"/>
    </row>
    <row r="296" spans="1:6">
      <c r="A296" s="52"/>
      <c r="B296" s="53"/>
      <c r="C296" s="53"/>
      <c r="D296" s="53"/>
      <c r="E296" s="54"/>
      <c r="F296" s="55"/>
    </row>
    <row r="297" spans="1:6">
      <c r="A297" s="52"/>
      <c r="B297" s="53"/>
      <c r="C297" s="53"/>
      <c r="D297" s="53"/>
      <c r="E297" s="54"/>
      <c r="F297" s="55"/>
    </row>
    <row r="298" spans="1:6">
      <c r="A298" s="52"/>
      <c r="B298" s="53"/>
      <c r="C298" s="53"/>
      <c r="D298" s="53"/>
      <c r="E298" s="54"/>
      <c r="F298" s="55"/>
    </row>
    <row r="299" spans="1:6">
      <c r="A299" s="52"/>
      <c r="B299" s="53"/>
      <c r="C299" s="53"/>
      <c r="D299" s="53"/>
      <c r="E299" s="54"/>
      <c r="F299" s="55"/>
    </row>
    <row r="300" spans="1:6">
      <c r="A300" s="52"/>
      <c r="B300" s="53"/>
      <c r="C300" s="53"/>
      <c r="D300" s="53"/>
      <c r="E300" s="54"/>
      <c r="F300" s="55"/>
    </row>
    <row r="301" spans="1:6">
      <c r="A301" s="52"/>
      <c r="B301" s="53"/>
      <c r="C301" s="53"/>
      <c r="D301" s="53"/>
      <c r="E301" s="54"/>
      <c r="F301" s="55"/>
    </row>
    <row r="302" spans="1:6">
      <c r="A302" s="52"/>
      <c r="B302" s="53"/>
      <c r="C302" s="53"/>
      <c r="D302" s="53"/>
      <c r="E302" s="54"/>
      <c r="F302" s="55"/>
    </row>
    <row r="303" spans="1:6">
      <c r="A303" s="52"/>
      <c r="B303" s="53"/>
      <c r="C303" s="53"/>
      <c r="D303" s="53"/>
      <c r="E303" s="54"/>
      <c r="F303" s="55"/>
    </row>
    <row r="304" spans="1:6">
      <c r="A304" s="52"/>
      <c r="B304" s="53"/>
      <c r="C304" s="53"/>
      <c r="D304" s="53"/>
      <c r="E304" s="54"/>
      <c r="F304" s="55"/>
    </row>
    <row r="305" spans="1:6">
      <c r="A305" s="52"/>
      <c r="B305" s="53"/>
      <c r="C305" s="53"/>
      <c r="D305" s="53"/>
      <c r="E305" s="54"/>
      <c r="F305" s="55"/>
    </row>
    <row r="306" spans="1:6">
      <c r="A306" s="52"/>
      <c r="B306" s="53"/>
      <c r="C306" s="53"/>
      <c r="D306" s="53"/>
      <c r="E306" s="54"/>
      <c r="F306" s="55"/>
    </row>
    <row r="307" spans="1:6">
      <c r="A307" s="52"/>
      <c r="B307" s="53"/>
      <c r="C307" s="53"/>
      <c r="D307" s="53"/>
      <c r="E307" s="54"/>
      <c r="F307" s="55"/>
    </row>
    <row r="308" spans="1:6">
      <c r="A308" s="52"/>
      <c r="B308" s="53"/>
      <c r="C308" s="53"/>
      <c r="D308" s="53"/>
      <c r="E308" s="54"/>
      <c r="F308" s="55"/>
    </row>
    <row r="309" spans="1:6">
      <c r="A309" s="52"/>
      <c r="B309" s="53"/>
      <c r="C309" s="53"/>
      <c r="D309" s="53"/>
      <c r="E309" s="54"/>
      <c r="F309" s="55"/>
    </row>
    <row r="310" spans="1:6">
      <c r="A310" s="52"/>
      <c r="B310" s="53"/>
      <c r="C310" s="53"/>
      <c r="D310" s="53"/>
      <c r="E310" s="54"/>
      <c r="F310" s="55"/>
    </row>
    <row r="311" spans="1:6">
      <c r="A311" s="52"/>
      <c r="B311" s="53"/>
      <c r="C311" s="53"/>
      <c r="D311" s="53"/>
      <c r="E311" s="54"/>
      <c r="F311" s="55"/>
    </row>
    <row r="312" spans="1:6">
      <c r="A312" s="52"/>
      <c r="B312" s="53"/>
      <c r="C312" s="53"/>
      <c r="D312" s="53"/>
      <c r="E312" s="54"/>
      <c r="F312" s="55"/>
    </row>
    <row r="313" spans="1:6">
      <c r="A313" s="52"/>
      <c r="B313" s="53"/>
      <c r="C313" s="53"/>
      <c r="D313" s="53"/>
      <c r="E313" s="54"/>
      <c r="F313" s="55"/>
    </row>
    <row r="314" spans="1:6">
      <c r="A314" s="52"/>
      <c r="B314" s="53"/>
      <c r="C314" s="53"/>
      <c r="D314" s="53"/>
      <c r="E314" s="54"/>
      <c r="F314" s="55"/>
    </row>
    <row r="315" spans="1:6">
      <c r="A315" s="52"/>
      <c r="B315" s="53"/>
      <c r="C315" s="53"/>
      <c r="D315" s="53"/>
      <c r="E315" s="54"/>
      <c r="F315" s="55"/>
    </row>
    <row r="316" spans="1:6">
      <c r="A316" s="52"/>
      <c r="B316" s="53"/>
      <c r="C316" s="53"/>
      <c r="D316" s="53"/>
      <c r="E316" s="54"/>
      <c r="F316" s="55"/>
    </row>
    <row r="317" spans="1:6">
      <c r="A317" s="52"/>
      <c r="B317" s="53"/>
      <c r="C317" s="53"/>
      <c r="D317" s="53"/>
      <c r="E317" s="54"/>
      <c r="F317" s="55"/>
    </row>
    <row r="318" spans="1:6">
      <c r="A318" s="52"/>
      <c r="B318" s="53"/>
      <c r="C318" s="53"/>
      <c r="D318" s="53"/>
      <c r="E318" s="54"/>
      <c r="F318" s="55"/>
    </row>
    <row r="319" spans="1:6">
      <c r="A319" s="52"/>
      <c r="B319" s="53"/>
      <c r="C319" s="53"/>
      <c r="D319" s="53"/>
      <c r="E319" s="54"/>
      <c r="F319" s="55"/>
    </row>
    <row r="320" spans="1:6">
      <c r="A320" s="52"/>
      <c r="B320" s="53"/>
      <c r="C320" s="53"/>
      <c r="D320" s="53"/>
      <c r="E320" s="54"/>
      <c r="F320" s="55"/>
    </row>
    <row r="321" spans="1:6">
      <c r="A321" s="52"/>
      <c r="B321" s="53"/>
      <c r="C321" s="53"/>
      <c r="D321" s="53"/>
      <c r="E321" s="54"/>
      <c r="F321" s="55"/>
    </row>
    <row r="322" spans="1:6">
      <c r="A322" s="52"/>
      <c r="B322" s="53"/>
      <c r="C322" s="53"/>
      <c r="D322" s="53"/>
      <c r="E322" s="54"/>
      <c r="F322" s="55"/>
    </row>
    <row r="323" spans="1:6">
      <c r="A323" s="52"/>
      <c r="B323" s="53"/>
      <c r="C323" s="53"/>
      <c r="D323" s="53"/>
      <c r="E323" s="54"/>
      <c r="F323" s="55"/>
    </row>
    <row r="324" spans="1:6">
      <c r="A324" s="52"/>
      <c r="B324" s="53"/>
      <c r="C324" s="53"/>
      <c r="D324" s="53"/>
      <c r="E324" s="54"/>
      <c r="F324" s="55"/>
    </row>
    <row r="325" spans="1:6">
      <c r="A325" s="52"/>
      <c r="B325" s="53"/>
      <c r="C325" s="53"/>
      <c r="D325" s="53"/>
      <c r="E325" s="54"/>
      <c r="F325" s="55"/>
    </row>
    <row r="326" spans="1:6">
      <c r="A326" s="52"/>
      <c r="B326" s="53"/>
      <c r="C326" s="53"/>
      <c r="D326" s="53"/>
      <c r="E326" s="54"/>
      <c r="F326" s="55"/>
    </row>
    <row r="327" spans="1:6">
      <c r="A327" s="52"/>
      <c r="B327" s="53"/>
      <c r="C327" s="53"/>
      <c r="D327" s="53"/>
      <c r="E327" s="54"/>
      <c r="F327" s="55"/>
    </row>
    <row r="328" spans="1:6">
      <c r="A328" s="52"/>
      <c r="B328" s="53"/>
      <c r="C328" s="53"/>
      <c r="D328" s="53"/>
      <c r="E328" s="54"/>
      <c r="F328" s="55"/>
    </row>
    <row r="329" spans="1:6">
      <c r="A329" s="52"/>
      <c r="B329" s="53"/>
      <c r="C329" s="53"/>
      <c r="D329" s="53"/>
      <c r="E329" s="54"/>
      <c r="F329" s="55"/>
    </row>
    <row r="330" spans="1:6">
      <c r="A330" s="52"/>
      <c r="B330" s="53"/>
      <c r="C330" s="53"/>
      <c r="D330" s="53"/>
      <c r="E330" s="54"/>
      <c r="F330" s="55"/>
    </row>
    <row r="331" spans="1:6">
      <c r="A331" s="52"/>
      <c r="B331" s="53"/>
      <c r="C331" s="53"/>
      <c r="D331" s="53"/>
      <c r="E331" s="54"/>
      <c r="F331" s="55"/>
    </row>
    <row r="332" spans="1:6">
      <c r="A332" s="52"/>
      <c r="B332" s="53"/>
      <c r="C332" s="53"/>
      <c r="D332" s="53"/>
      <c r="E332" s="54"/>
      <c r="F332" s="55"/>
    </row>
    <row r="333" spans="1:6">
      <c r="A333" s="52"/>
      <c r="B333" s="53"/>
      <c r="C333" s="53"/>
      <c r="D333" s="53"/>
      <c r="E333" s="54"/>
      <c r="F333" s="55"/>
    </row>
    <row r="334" spans="1:6">
      <c r="A334" s="52"/>
      <c r="B334" s="53"/>
      <c r="C334" s="53"/>
      <c r="D334" s="53"/>
      <c r="E334" s="54"/>
      <c r="F334" s="55"/>
    </row>
    <row r="335" spans="1:6">
      <c r="A335" s="52"/>
      <c r="B335" s="53"/>
      <c r="C335" s="53"/>
      <c r="D335" s="53"/>
      <c r="E335" s="54"/>
      <c r="F335" s="55"/>
    </row>
    <row r="336" spans="1:6">
      <c r="A336" s="52"/>
      <c r="B336" s="53"/>
      <c r="C336" s="53"/>
      <c r="D336" s="53"/>
      <c r="E336" s="54"/>
      <c r="F336" s="55"/>
    </row>
    <row r="337" spans="1:6">
      <c r="A337" s="52"/>
      <c r="B337" s="53"/>
      <c r="C337" s="53"/>
      <c r="D337" s="53"/>
      <c r="E337" s="54"/>
      <c r="F337" s="55"/>
    </row>
    <row r="338" spans="1:6">
      <c r="A338" s="52"/>
      <c r="B338" s="53"/>
      <c r="C338" s="53"/>
      <c r="D338" s="53"/>
      <c r="E338" s="54"/>
      <c r="F338" s="55"/>
    </row>
    <row r="339" spans="1:6">
      <c r="A339" s="52"/>
      <c r="B339" s="53"/>
      <c r="C339" s="53"/>
      <c r="D339" s="53"/>
      <c r="E339" s="54"/>
      <c r="F339" s="55"/>
    </row>
    <row r="340" spans="1:6">
      <c r="A340" s="52"/>
      <c r="B340" s="53"/>
      <c r="C340" s="53"/>
      <c r="D340" s="53"/>
      <c r="E340" s="54"/>
      <c r="F340" s="55"/>
    </row>
    <row r="341" spans="1:6">
      <c r="A341" s="52"/>
      <c r="B341" s="53"/>
      <c r="C341" s="53"/>
      <c r="D341" s="53"/>
      <c r="E341" s="54"/>
      <c r="F341" s="55"/>
    </row>
    <row r="342" spans="1:6">
      <c r="A342" s="52"/>
      <c r="B342" s="53"/>
      <c r="C342" s="53"/>
      <c r="D342" s="53"/>
      <c r="E342" s="54"/>
      <c r="F342" s="55"/>
    </row>
    <row r="343" spans="1:6">
      <c r="A343" s="52"/>
      <c r="B343" s="53"/>
      <c r="C343" s="53"/>
      <c r="D343" s="53"/>
      <c r="E343" s="54"/>
      <c r="F343" s="55"/>
    </row>
    <row r="344" spans="1:6">
      <c r="A344" s="52"/>
      <c r="B344" s="53"/>
      <c r="C344" s="53"/>
      <c r="D344" s="53"/>
      <c r="E344" s="54"/>
      <c r="F344" s="55"/>
    </row>
    <row r="345" spans="1:6">
      <c r="A345" s="52"/>
      <c r="B345" s="53"/>
      <c r="C345" s="53"/>
      <c r="D345" s="53"/>
      <c r="E345" s="54"/>
      <c r="F345" s="55"/>
    </row>
    <row r="346" spans="1:6">
      <c r="A346" s="52"/>
      <c r="B346" s="53"/>
      <c r="C346" s="53"/>
      <c r="D346" s="53"/>
      <c r="E346" s="54"/>
      <c r="F346" s="55"/>
    </row>
    <row r="347" spans="1:6">
      <c r="A347" s="52"/>
      <c r="B347" s="53"/>
      <c r="C347" s="53"/>
      <c r="D347" s="53"/>
      <c r="E347" s="54"/>
      <c r="F347" s="55"/>
    </row>
    <row r="348" spans="1:6">
      <c r="A348" s="52"/>
      <c r="B348" s="53"/>
      <c r="C348" s="53"/>
      <c r="D348" s="53"/>
      <c r="E348" s="54"/>
      <c r="F348" s="55"/>
    </row>
    <row r="349" spans="1:6">
      <c r="A349" s="52"/>
      <c r="B349" s="53"/>
      <c r="C349" s="53"/>
      <c r="D349" s="53"/>
      <c r="E349" s="54"/>
      <c r="F349" s="55"/>
    </row>
    <row r="350" spans="1:6">
      <c r="A350" s="52"/>
      <c r="B350" s="53"/>
      <c r="C350" s="53"/>
      <c r="D350" s="53"/>
      <c r="E350" s="54"/>
      <c r="F350" s="55"/>
    </row>
    <row r="351" spans="1:6">
      <c r="A351" s="52"/>
      <c r="B351" s="53"/>
      <c r="C351" s="53"/>
      <c r="D351" s="53"/>
      <c r="E351" s="54"/>
      <c r="F351" s="55"/>
    </row>
    <row r="352" spans="1:6">
      <c r="A352" s="52"/>
      <c r="B352" s="53"/>
      <c r="C352" s="53"/>
      <c r="D352" s="53"/>
      <c r="E352" s="54"/>
      <c r="F352" s="55"/>
    </row>
    <row r="353" spans="1:6">
      <c r="A353" s="52"/>
      <c r="B353" s="53"/>
      <c r="C353" s="53"/>
      <c r="D353" s="53"/>
      <c r="E353" s="54"/>
      <c r="F353" s="55"/>
    </row>
    <row r="354" spans="1:6">
      <c r="A354" s="52"/>
      <c r="B354" s="53"/>
      <c r="C354" s="53"/>
      <c r="D354" s="53"/>
      <c r="E354" s="54"/>
      <c r="F354" s="55"/>
    </row>
    <row r="355" spans="1:6">
      <c r="A355" s="52"/>
      <c r="B355" s="53"/>
      <c r="C355" s="53"/>
      <c r="D355" s="53"/>
      <c r="E355" s="54"/>
      <c r="F355" s="55"/>
    </row>
    <row r="356" spans="1:6">
      <c r="A356" s="52"/>
      <c r="B356" s="53"/>
      <c r="C356" s="53"/>
      <c r="D356" s="53"/>
      <c r="E356" s="54"/>
      <c r="F356" s="55"/>
    </row>
    <row r="357" spans="1:6">
      <c r="A357" s="52"/>
      <c r="B357" s="53"/>
      <c r="C357" s="53"/>
      <c r="D357" s="53"/>
      <c r="E357" s="54"/>
      <c r="F357" s="55"/>
    </row>
    <row r="358" spans="1:6">
      <c r="A358" s="52"/>
      <c r="B358" s="53"/>
      <c r="C358" s="53"/>
      <c r="D358" s="53"/>
      <c r="E358" s="54"/>
      <c r="F358" s="55"/>
    </row>
    <row r="359" spans="1:6">
      <c r="A359" s="52"/>
      <c r="B359" s="53"/>
      <c r="C359" s="53"/>
      <c r="D359" s="53"/>
      <c r="E359" s="54"/>
      <c r="F359" s="55"/>
    </row>
    <row r="360" spans="1:6">
      <c r="A360" s="52"/>
      <c r="B360" s="53"/>
      <c r="C360" s="53"/>
      <c r="D360" s="53"/>
      <c r="E360" s="54"/>
      <c r="F360" s="55"/>
    </row>
    <row r="361" spans="1:6">
      <c r="A361" s="52"/>
      <c r="B361" s="53"/>
      <c r="C361" s="53"/>
      <c r="D361" s="53"/>
      <c r="E361" s="54"/>
      <c r="F361" s="55"/>
    </row>
    <row r="362" spans="1:6">
      <c r="A362" s="52"/>
      <c r="B362" s="53"/>
      <c r="C362" s="53"/>
      <c r="D362" s="53"/>
      <c r="E362" s="54"/>
      <c r="F362" s="55"/>
    </row>
    <row r="363" spans="1:6">
      <c r="A363" s="52"/>
      <c r="B363" s="53"/>
      <c r="C363" s="53"/>
      <c r="D363" s="53"/>
      <c r="E363" s="54"/>
      <c r="F363" s="55"/>
    </row>
    <row r="364" spans="1:6">
      <c r="A364" s="52"/>
      <c r="B364" s="53"/>
      <c r="C364" s="53"/>
      <c r="D364" s="53"/>
      <c r="E364" s="54"/>
      <c r="F364" s="55"/>
    </row>
    <row r="365" spans="1:6">
      <c r="A365" s="52"/>
      <c r="B365" s="53"/>
      <c r="C365" s="53"/>
      <c r="D365" s="53"/>
      <c r="E365" s="54"/>
      <c r="F365" s="55"/>
    </row>
    <row r="366" spans="1:6">
      <c r="A366" s="52"/>
      <c r="B366" s="53"/>
      <c r="C366" s="53"/>
      <c r="D366" s="53"/>
      <c r="E366" s="54"/>
      <c r="F366" s="55"/>
    </row>
    <row r="367" spans="1:6">
      <c r="A367" s="52"/>
      <c r="B367" s="53"/>
      <c r="C367" s="53"/>
      <c r="D367" s="53"/>
      <c r="E367" s="54"/>
      <c r="F367" s="55"/>
    </row>
    <row r="368" spans="1:6">
      <c r="A368" s="52"/>
      <c r="B368" s="53"/>
      <c r="C368" s="53"/>
      <c r="D368" s="53"/>
      <c r="E368" s="54"/>
      <c r="F368" s="55"/>
    </row>
    <row r="369" spans="1:6">
      <c r="A369" s="52"/>
      <c r="B369" s="53"/>
      <c r="C369" s="53"/>
      <c r="D369" s="53"/>
      <c r="E369" s="54"/>
      <c r="F369" s="55"/>
    </row>
    <row r="370" spans="1:6">
      <c r="A370" s="52"/>
      <c r="B370" s="53"/>
      <c r="C370" s="53"/>
      <c r="D370" s="53"/>
      <c r="E370" s="54"/>
      <c r="F370" s="55"/>
    </row>
    <row r="371" spans="1:6">
      <c r="A371" s="52"/>
      <c r="B371" s="53"/>
      <c r="C371" s="53"/>
      <c r="D371" s="53"/>
      <c r="E371" s="54"/>
      <c r="F371" s="55"/>
    </row>
    <row r="372" spans="1:6">
      <c r="A372" s="52"/>
      <c r="B372" s="53"/>
      <c r="C372" s="53"/>
      <c r="D372" s="53"/>
      <c r="E372" s="54"/>
      <c r="F372" s="55"/>
    </row>
    <row r="373" spans="1:6">
      <c r="A373" s="52"/>
      <c r="B373" s="53"/>
      <c r="C373" s="53"/>
      <c r="D373" s="53"/>
      <c r="E373" s="54"/>
      <c r="F373" s="55"/>
    </row>
    <row r="374" spans="1:6">
      <c r="A374" s="52"/>
      <c r="B374" s="53"/>
      <c r="C374" s="53"/>
      <c r="D374" s="53"/>
      <c r="E374" s="54"/>
      <c r="F374" s="55"/>
    </row>
    <row r="375" spans="1:6">
      <c r="A375" s="52"/>
      <c r="B375" s="53"/>
      <c r="C375" s="53"/>
      <c r="D375" s="53"/>
      <c r="E375" s="54"/>
      <c r="F375" s="55"/>
    </row>
    <row r="376" spans="1:6">
      <c r="A376" s="52"/>
      <c r="B376" s="53"/>
      <c r="C376" s="53"/>
      <c r="D376" s="53"/>
      <c r="E376" s="54"/>
      <c r="F376" s="55"/>
    </row>
    <row r="377" spans="1:6">
      <c r="A377" s="52"/>
      <c r="B377" s="53"/>
      <c r="C377" s="53"/>
      <c r="D377" s="53"/>
      <c r="E377" s="54"/>
      <c r="F377" s="55"/>
    </row>
    <row r="378" spans="1:6">
      <c r="A378" s="52"/>
      <c r="B378" s="53"/>
      <c r="C378" s="53"/>
      <c r="D378" s="53"/>
      <c r="E378" s="54"/>
      <c r="F378" s="55"/>
    </row>
    <row r="379" spans="1:6">
      <c r="A379" s="52"/>
      <c r="B379" s="53"/>
      <c r="C379" s="53"/>
      <c r="D379" s="53"/>
      <c r="E379" s="54"/>
      <c r="F379" s="55"/>
    </row>
    <row r="380" spans="1:6">
      <c r="A380" s="52"/>
      <c r="B380" s="53"/>
      <c r="C380" s="53"/>
      <c r="D380" s="53"/>
      <c r="E380" s="54"/>
      <c r="F380" s="55"/>
    </row>
    <row r="381" spans="1:6">
      <c r="A381" s="52"/>
      <c r="B381" s="53"/>
      <c r="C381" s="53"/>
      <c r="D381" s="53"/>
      <c r="E381" s="54"/>
      <c r="F381" s="55"/>
    </row>
    <row r="382" spans="1:6">
      <c r="A382" s="52"/>
      <c r="B382" s="53"/>
      <c r="C382" s="53"/>
      <c r="D382" s="53"/>
      <c r="E382" s="54"/>
      <c r="F382" s="55"/>
    </row>
    <row r="383" spans="1:6">
      <c r="A383" s="52"/>
      <c r="B383" s="53"/>
      <c r="C383" s="53"/>
      <c r="D383" s="53"/>
      <c r="E383" s="54"/>
      <c r="F383" s="55"/>
    </row>
    <row r="384" spans="1:6">
      <c r="A384" s="52"/>
      <c r="B384" s="53"/>
      <c r="C384" s="53"/>
      <c r="D384" s="53"/>
      <c r="E384" s="54"/>
      <c r="F384" s="55"/>
    </row>
    <row r="385" spans="1:6">
      <c r="A385" s="52"/>
      <c r="B385" s="53"/>
      <c r="C385" s="53"/>
      <c r="D385" s="53"/>
      <c r="E385" s="54"/>
      <c r="F385" s="55"/>
    </row>
    <row r="386" spans="1:6">
      <c r="A386" s="52"/>
      <c r="B386" s="53"/>
      <c r="C386" s="53"/>
      <c r="D386" s="53"/>
      <c r="E386" s="54"/>
      <c r="F386" s="55"/>
    </row>
    <row r="387" spans="1:6">
      <c r="A387" s="52"/>
      <c r="B387" s="53"/>
      <c r="C387" s="53"/>
      <c r="D387" s="53"/>
      <c r="E387" s="54"/>
      <c r="F387" s="55"/>
    </row>
    <row r="388" spans="1:6">
      <c r="A388" s="52"/>
      <c r="B388" s="53"/>
      <c r="C388" s="53"/>
      <c r="D388" s="53"/>
      <c r="E388" s="54"/>
      <c r="F388" s="55"/>
    </row>
    <row r="389" spans="1:6">
      <c r="A389" s="52"/>
      <c r="B389" s="53"/>
      <c r="C389" s="53"/>
      <c r="D389" s="53"/>
      <c r="E389" s="54"/>
      <c r="F389" s="55"/>
    </row>
    <row r="390" spans="1:6">
      <c r="A390" s="52"/>
      <c r="B390" s="53"/>
      <c r="C390" s="53"/>
      <c r="D390" s="53"/>
      <c r="E390" s="54"/>
      <c r="F390" s="55"/>
    </row>
    <row r="391" spans="1:6">
      <c r="A391" s="52"/>
      <c r="B391" s="53"/>
      <c r="C391" s="53"/>
      <c r="D391" s="53"/>
      <c r="E391" s="54"/>
      <c r="F391" s="55"/>
    </row>
    <row r="392" spans="1:6">
      <c r="A392" s="52"/>
      <c r="B392" s="53"/>
      <c r="C392" s="53"/>
      <c r="D392" s="53"/>
      <c r="E392" s="54"/>
      <c r="F392" s="55"/>
    </row>
    <row r="393" spans="1:6">
      <c r="A393" s="52"/>
      <c r="B393" s="53"/>
      <c r="C393" s="53"/>
      <c r="D393" s="53"/>
      <c r="E393" s="54"/>
      <c r="F393" s="55"/>
    </row>
    <row r="394" spans="1:6">
      <c r="A394" s="52"/>
      <c r="B394" s="53"/>
      <c r="C394" s="53"/>
      <c r="D394" s="53"/>
      <c r="E394" s="54"/>
      <c r="F394" s="55"/>
    </row>
    <row r="395" spans="1:6">
      <c r="A395" s="52"/>
      <c r="B395" s="53"/>
      <c r="C395" s="53"/>
      <c r="D395" s="53"/>
      <c r="E395" s="54"/>
      <c r="F395" s="55"/>
    </row>
    <row r="396" spans="1:6">
      <c r="A396" s="52"/>
      <c r="B396" s="53"/>
      <c r="C396" s="53"/>
      <c r="D396" s="53"/>
      <c r="E396" s="54"/>
      <c r="F396" s="55"/>
    </row>
    <row r="397" spans="1:6">
      <c r="A397" s="52"/>
      <c r="B397" s="53"/>
      <c r="C397" s="53"/>
      <c r="D397" s="53"/>
      <c r="E397" s="54"/>
      <c r="F397" s="55"/>
    </row>
    <row r="398" spans="1:6">
      <c r="A398" s="52"/>
      <c r="B398" s="53"/>
      <c r="C398" s="53"/>
      <c r="D398" s="53"/>
      <c r="E398" s="54"/>
      <c r="F398" s="55"/>
    </row>
    <row r="399" spans="1:6">
      <c r="A399" s="52"/>
      <c r="B399" s="53"/>
      <c r="C399" s="53"/>
      <c r="D399" s="53"/>
      <c r="E399" s="54"/>
      <c r="F399" s="55"/>
    </row>
    <row r="400" spans="1:6">
      <c r="A400" s="52"/>
      <c r="B400" s="53"/>
      <c r="C400" s="53"/>
      <c r="D400" s="53"/>
      <c r="E400" s="54"/>
      <c r="F400" s="55"/>
    </row>
    <row r="401" spans="1:6">
      <c r="A401" s="52"/>
      <c r="B401" s="53"/>
      <c r="C401" s="53"/>
      <c r="D401" s="53"/>
      <c r="E401" s="54"/>
      <c r="F401" s="55"/>
    </row>
    <row r="402" spans="1:6">
      <c r="A402" s="52"/>
      <c r="B402" s="53"/>
      <c r="C402" s="53"/>
      <c r="D402" s="53"/>
      <c r="E402" s="54"/>
      <c r="F402" s="55"/>
    </row>
    <row r="403" spans="1:6">
      <c r="A403" s="52"/>
      <c r="B403" s="53"/>
      <c r="C403" s="53"/>
      <c r="D403" s="53"/>
      <c r="E403" s="54"/>
      <c r="F403" s="55"/>
    </row>
    <row r="404" spans="1:6">
      <c r="A404" s="52"/>
      <c r="B404" s="53"/>
      <c r="C404" s="53"/>
      <c r="D404" s="53"/>
      <c r="E404" s="54"/>
      <c r="F404" s="55"/>
    </row>
    <row r="405" spans="1:6">
      <c r="A405" s="52"/>
      <c r="B405" s="53"/>
      <c r="C405" s="53"/>
      <c r="D405" s="53"/>
      <c r="E405" s="54"/>
      <c r="F405" s="55"/>
    </row>
    <row r="406" spans="1:6">
      <c r="A406" s="52"/>
      <c r="B406" s="53"/>
      <c r="C406" s="53"/>
      <c r="D406" s="53"/>
      <c r="E406" s="54"/>
      <c r="F406" s="55"/>
    </row>
    <row r="407" spans="1:6">
      <c r="A407" s="52"/>
      <c r="B407" s="53"/>
      <c r="C407" s="53"/>
      <c r="D407" s="53"/>
      <c r="E407" s="54"/>
      <c r="F407" s="55"/>
    </row>
    <row r="408" spans="1:6">
      <c r="A408" s="52"/>
      <c r="B408" s="53"/>
      <c r="C408" s="53"/>
      <c r="D408" s="53"/>
      <c r="E408" s="54"/>
      <c r="F408" s="55"/>
    </row>
    <row r="409" spans="1:6">
      <c r="A409" s="52"/>
      <c r="B409" s="53"/>
      <c r="C409" s="53"/>
      <c r="D409" s="53"/>
      <c r="E409" s="54"/>
      <c r="F409" s="55"/>
    </row>
    <row r="410" spans="1:6">
      <c r="A410" s="52"/>
      <c r="B410" s="53"/>
      <c r="C410" s="53"/>
      <c r="D410" s="53"/>
      <c r="E410" s="54"/>
      <c r="F410" s="55"/>
    </row>
    <row r="411" spans="1:6">
      <c r="A411" s="52"/>
      <c r="B411" s="53"/>
      <c r="C411" s="53"/>
      <c r="D411" s="53"/>
      <c r="E411" s="54"/>
      <c r="F411" s="55"/>
    </row>
    <row r="412" spans="1:6">
      <c r="A412" s="52"/>
      <c r="B412" s="53"/>
      <c r="C412" s="53"/>
      <c r="D412" s="53"/>
      <c r="E412" s="54"/>
      <c r="F412" s="55"/>
    </row>
    <row r="413" spans="1:6">
      <c r="A413" s="52"/>
      <c r="B413" s="53"/>
      <c r="C413" s="53"/>
      <c r="D413" s="53"/>
      <c r="E413" s="54"/>
      <c r="F413" s="55"/>
    </row>
    <row r="414" spans="1:6">
      <c r="A414" s="52"/>
      <c r="B414" s="53"/>
      <c r="C414" s="53"/>
      <c r="D414" s="53"/>
      <c r="E414" s="54"/>
      <c r="F414" s="55"/>
    </row>
    <row r="415" spans="1:6">
      <c r="A415" s="52"/>
      <c r="B415" s="53"/>
      <c r="C415" s="53"/>
      <c r="D415" s="53"/>
      <c r="E415" s="54"/>
      <c r="F415" s="55"/>
    </row>
    <row r="416" spans="1:6">
      <c r="A416" s="52"/>
      <c r="B416" s="53"/>
      <c r="C416" s="53"/>
      <c r="D416" s="53"/>
      <c r="E416" s="54"/>
      <c r="F416" s="55"/>
    </row>
    <row r="417" spans="1:6">
      <c r="A417" s="52"/>
      <c r="B417" s="53"/>
      <c r="C417" s="53"/>
      <c r="D417" s="53"/>
      <c r="E417" s="54"/>
      <c r="F417" s="55"/>
    </row>
    <row r="418" spans="1:6">
      <c r="A418" s="52"/>
      <c r="B418" s="53"/>
      <c r="C418" s="53"/>
      <c r="D418" s="53"/>
      <c r="E418" s="54"/>
      <c r="F418" s="55"/>
    </row>
    <row r="419" spans="1:6">
      <c r="A419" s="52"/>
      <c r="B419" s="53"/>
      <c r="C419" s="53"/>
      <c r="D419" s="53"/>
      <c r="E419" s="54"/>
      <c r="F419" s="55"/>
    </row>
    <row r="420" spans="1:6">
      <c r="A420" s="52"/>
      <c r="B420" s="53"/>
      <c r="C420" s="53"/>
      <c r="D420" s="53"/>
      <c r="E420" s="54"/>
      <c r="F420" s="55"/>
    </row>
    <row r="421" spans="1:6">
      <c r="A421" s="52"/>
      <c r="B421" s="53"/>
      <c r="C421" s="53"/>
      <c r="D421" s="53"/>
      <c r="E421" s="54"/>
      <c r="F421" s="55"/>
    </row>
    <row r="422" spans="1:6">
      <c r="A422" s="52"/>
      <c r="B422" s="53"/>
      <c r="C422" s="53"/>
      <c r="D422" s="53"/>
      <c r="E422" s="54"/>
      <c r="F422" s="55"/>
    </row>
    <row r="423" spans="1:6">
      <c r="A423" s="52"/>
      <c r="B423" s="53"/>
      <c r="C423" s="53"/>
      <c r="D423" s="53"/>
      <c r="E423" s="54"/>
      <c r="F423" s="55"/>
    </row>
    <row r="424" spans="1:6">
      <c r="A424" s="52"/>
      <c r="B424" s="53"/>
      <c r="C424" s="53"/>
      <c r="D424" s="53"/>
      <c r="E424" s="54"/>
      <c r="F424" s="55"/>
    </row>
    <row r="425" spans="1:6">
      <c r="A425" s="52"/>
      <c r="B425" s="53"/>
      <c r="C425" s="53"/>
      <c r="D425" s="53"/>
      <c r="E425" s="54"/>
      <c r="F425" s="55"/>
    </row>
    <row r="426" spans="1:6">
      <c r="A426" s="52"/>
      <c r="B426" s="53"/>
      <c r="C426" s="53"/>
      <c r="D426" s="53"/>
      <c r="E426" s="54"/>
      <c r="F426" s="55"/>
    </row>
    <row r="427" spans="1:6">
      <c r="A427" s="52"/>
      <c r="B427" s="53"/>
      <c r="C427" s="53"/>
      <c r="D427" s="53"/>
      <c r="E427" s="54"/>
      <c r="F427" s="55"/>
    </row>
    <row r="428" spans="1:6">
      <c r="A428" s="52"/>
      <c r="B428" s="53"/>
      <c r="C428" s="53"/>
      <c r="D428" s="53"/>
      <c r="E428" s="54"/>
      <c r="F428" s="55"/>
    </row>
    <row r="429" spans="1:6">
      <c r="A429" s="52"/>
      <c r="B429" s="53"/>
      <c r="C429" s="53"/>
      <c r="D429" s="53"/>
      <c r="E429" s="54"/>
      <c r="F429" s="55"/>
    </row>
    <row r="430" spans="1:6">
      <c r="A430" s="52"/>
      <c r="B430" s="53"/>
      <c r="C430" s="53"/>
      <c r="D430" s="53"/>
      <c r="E430" s="54"/>
      <c r="F430" s="55"/>
    </row>
    <row r="431" spans="1:6">
      <c r="A431" s="52"/>
      <c r="B431" s="53"/>
      <c r="C431" s="53"/>
      <c r="D431" s="53"/>
      <c r="E431" s="54"/>
      <c r="F431" s="55"/>
    </row>
    <row r="432" spans="1:6">
      <c r="A432" s="52"/>
      <c r="B432" s="53"/>
      <c r="C432" s="53"/>
      <c r="D432" s="53"/>
      <c r="E432" s="54"/>
      <c r="F432" s="55"/>
    </row>
    <row r="433" spans="1:6">
      <c r="A433" s="52"/>
      <c r="B433" s="53"/>
      <c r="C433" s="53"/>
      <c r="D433" s="53"/>
      <c r="E433" s="54"/>
      <c r="F433" s="55"/>
    </row>
    <row r="434" spans="1:6">
      <c r="A434" s="52"/>
      <c r="B434" s="53"/>
      <c r="C434" s="53"/>
      <c r="D434" s="53"/>
      <c r="E434" s="54"/>
      <c r="F434" s="55"/>
    </row>
    <row r="435" spans="1:6">
      <c r="A435" s="52"/>
      <c r="B435" s="53"/>
      <c r="C435" s="53"/>
      <c r="D435" s="53"/>
      <c r="E435" s="54"/>
      <c r="F435" s="55"/>
    </row>
    <row r="436" spans="1:6">
      <c r="A436" s="52"/>
      <c r="B436" s="53"/>
      <c r="C436" s="53"/>
      <c r="D436" s="53"/>
      <c r="E436" s="54"/>
      <c r="F436" s="55"/>
    </row>
    <row r="437" spans="1:6">
      <c r="A437" s="52"/>
      <c r="B437" s="53"/>
      <c r="C437" s="53"/>
      <c r="D437" s="53"/>
      <c r="E437" s="54"/>
      <c r="F437" s="55"/>
    </row>
    <row r="438" spans="1:6">
      <c r="A438" s="52"/>
      <c r="B438" s="53"/>
      <c r="C438" s="53"/>
      <c r="D438" s="53"/>
      <c r="E438" s="54"/>
      <c r="F438" s="55"/>
    </row>
    <row r="439" spans="1:6">
      <c r="A439" s="52"/>
      <c r="B439" s="53"/>
      <c r="C439" s="53"/>
      <c r="D439" s="53"/>
      <c r="E439" s="54"/>
      <c r="F439" s="55"/>
    </row>
    <row r="440" spans="1:6">
      <c r="A440" s="52"/>
      <c r="B440" s="53"/>
      <c r="C440" s="53"/>
      <c r="D440" s="53"/>
      <c r="E440" s="54"/>
      <c r="F440" s="55"/>
    </row>
    <row r="441" spans="1:6">
      <c r="A441" s="52"/>
      <c r="B441" s="53"/>
      <c r="C441" s="53"/>
      <c r="D441" s="53"/>
      <c r="E441" s="54"/>
      <c r="F441" s="55"/>
    </row>
    <row r="442" spans="1:6">
      <c r="A442" s="52"/>
      <c r="B442" s="53"/>
      <c r="C442" s="53"/>
      <c r="D442" s="53"/>
      <c r="E442" s="54"/>
      <c r="F442" s="55"/>
    </row>
    <row r="443" spans="1:6">
      <c r="A443" s="52"/>
      <c r="B443" s="53"/>
      <c r="C443" s="53"/>
      <c r="D443" s="53"/>
      <c r="E443" s="54"/>
      <c r="F443" s="55"/>
    </row>
    <row r="444" spans="1:6">
      <c r="A444" s="52"/>
      <c r="B444" s="53"/>
      <c r="C444" s="53"/>
      <c r="D444" s="53"/>
      <c r="E444" s="54"/>
      <c r="F444" s="55"/>
    </row>
    <row r="445" spans="1:6">
      <c r="A445" s="52"/>
      <c r="B445" s="53"/>
      <c r="C445" s="53"/>
      <c r="D445" s="53"/>
      <c r="E445" s="54"/>
      <c r="F445" s="55"/>
    </row>
    <row r="446" spans="1:6">
      <c r="A446" s="52"/>
      <c r="B446" s="53"/>
      <c r="C446" s="53"/>
      <c r="D446" s="53"/>
      <c r="E446" s="54"/>
      <c r="F446" s="55"/>
    </row>
  </sheetData>
  <autoFilter ref="A1:F282"/>
  <dataConsolidate/>
  <pageMargins left="0.7" right="0.7" top="0.75" bottom="0.75" header="0.3" footer="0.3"/>
  <pageSetup paperSize="9" scale="10"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Selections!$L$1:$L$4</xm:f>
          </x14:formula1>
          <xm:sqref>F1:F1048576</xm:sqref>
        </x14:dataValidation>
        <x14:dataValidation type="list" allowBlank="1" showInputMessage="1" showErrorMessage="1">
          <x14:formula1>
            <xm:f>Selections!$A$1:$A$8</xm:f>
          </x14:formula1>
          <xm:sqref>B2:B446</xm:sqref>
        </x14:dataValidation>
        <x14:dataValidation type="list" allowBlank="1" showInputMessage="1" showErrorMessage="1">
          <x14:formula1>
            <xm:f>INDIRECT(VLOOKUP($B2,Selections!$A:$B,2,0))</xm:f>
          </x14:formula1>
          <xm:sqref>C2:C446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97"/>
  <sheetViews>
    <sheetView workbookViewId="0">
      <selection activeCell="A90" sqref="A90"/>
    </sheetView>
  </sheetViews>
  <sheetFormatPr baseColWidth="10" defaultColWidth="9.33203125" defaultRowHeight="15" x14ac:dyDescent="0"/>
  <cols>
    <col min="1" max="1" width="61.6640625" style="8" bestFit="1" customWidth="1"/>
    <col min="2" max="2" width="17.6640625" style="19" bestFit="1" customWidth="1"/>
    <col min="3" max="3" width="19.5" style="14" bestFit="1" customWidth="1"/>
    <col min="4" max="4" width="26.6640625" style="8" bestFit="1" customWidth="1"/>
    <col min="5" max="16384" width="9.33203125" style="8"/>
  </cols>
  <sheetData>
    <row r="1" spans="1:4">
      <c r="A1" s="6" t="s">
        <v>10</v>
      </c>
      <c r="B1" s="16" t="s">
        <v>14</v>
      </c>
      <c r="C1" s="12" t="s">
        <v>15</v>
      </c>
      <c r="D1" s="7" t="s">
        <v>16</v>
      </c>
    </row>
    <row r="2" spans="1:4">
      <c r="A2" s="27" t="s">
        <v>26</v>
      </c>
      <c r="B2" s="17"/>
      <c r="C2" s="24"/>
      <c r="D2" s="9"/>
    </row>
    <row r="3" spans="1:4">
      <c r="A3" s="27" t="s">
        <v>29</v>
      </c>
      <c r="B3" s="17"/>
      <c r="C3" s="24"/>
      <c r="D3" s="9"/>
    </row>
    <row r="4" spans="1:4">
      <c r="A4" s="27" t="s">
        <v>36</v>
      </c>
      <c r="B4" s="17"/>
      <c r="C4" s="24"/>
      <c r="D4" s="9"/>
    </row>
    <row r="5" spans="1:4">
      <c r="A5" s="27" t="s">
        <v>40</v>
      </c>
      <c r="B5" s="17"/>
      <c r="C5" s="24"/>
      <c r="D5" s="9"/>
    </row>
    <row r="6" spans="1:4">
      <c r="A6" s="27" t="s">
        <v>109</v>
      </c>
      <c r="B6" s="17"/>
      <c r="C6" s="24"/>
      <c r="D6" s="9"/>
    </row>
    <row r="7" spans="1:4">
      <c r="A7" s="27" t="s">
        <v>53</v>
      </c>
      <c r="B7" s="17"/>
      <c r="C7" s="24"/>
      <c r="D7" s="9"/>
    </row>
    <row r="8" spans="1:4">
      <c r="A8" s="27" t="s">
        <v>74</v>
      </c>
      <c r="B8" s="17"/>
      <c r="C8" s="24"/>
      <c r="D8" s="9"/>
    </row>
    <row r="9" spans="1:4">
      <c r="A9" s="27" t="s">
        <v>8</v>
      </c>
      <c r="B9" s="17"/>
      <c r="C9" s="24"/>
      <c r="D9" s="9"/>
    </row>
    <row r="10" spans="1:4">
      <c r="A10" s="7" t="s">
        <v>12</v>
      </c>
      <c r="B10" s="18"/>
      <c r="C10" s="13"/>
      <c r="D10" s="10"/>
    </row>
    <row r="37" spans="1:4">
      <c r="A37" s="6" t="s">
        <v>26</v>
      </c>
      <c r="B37" s="16" t="s">
        <v>14</v>
      </c>
      <c r="C37" s="12" t="s">
        <v>15</v>
      </c>
      <c r="D37" s="7" t="s">
        <v>16</v>
      </c>
    </row>
    <row r="38" spans="1:4">
      <c r="A38" s="38" t="s">
        <v>85</v>
      </c>
      <c r="B38" s="160">
        <v>40</v>
      </c>
      <c r="C38" s="43">
        <f>SUMIFS(Calendar!$E:$E,Calendar!$C:$C,$A38)/8</f>
        <v>0</v>
      </c>
      <c r="D38" s="162"/>
    </row>
    <row r="39" spans="1:4">
      <c r="A39" s="38" t="s">
        <v>25</v>
      </c>
      <c r="B39" s="161"/>
      <c r="C39" s="43">
        <f>SUMIFS(Calendar!$E:$E,Calendar!$C:$C,$A39)/8</f>
        <v>0</v>
      </c>
      <c r="D39" s="163"/>
    </row>
    <row r="40" spans="1:4">
      <c r="A40" s="38" t="s">
        <v>78</v>
      </c>
      <c r="B40" s="161"/>
      <c r="C40" s="43"/>
      <c r="D40" s="163"/>
    </row>
    <row r="41" spans="1:4">
      <c r="A41" s="38" t="s">
        <v>79</v>
      </c>
      <c r="B41" s="161"/>
      <c r="C41" s="43">
        <f>SUMIFS(Calendar!$E:$E,Calendar!$C:$C,$A41)/8</f>
        <v>0</v>
      </c>
      <c r="D41" s="163"/>
    </row>
    <row r="42" spans="1:4">
      <c r="A42" s="38" t="s">
        <v>86</v>
      </c>
      <c r="B42" s="161"/>
      <c r="C42" s="43">
        <f>SUMIFS(Calendar!$E:$E,Calendar!$C:$C,$A42)/8</f>
        <v>0</v>
      </c>
      <c r="D42" s="163"/>
    </row>
    <row r="43" spans="1:4">
      <c r="A43" s="38" t="s">
        <v>72</v>
      </c>
      <c r="B43" s="164"/>
      <c r="C43" s="43">
        <f>SUMIFS(Calendar!$E:$E,Calendar!$C:$C,$A43)/8</f>
        <v>0</v>
      </c>
      <c r="D43" s="165"/>
    </row>
    <row r="44" spans="1:4">
      <c r="A44" s="7" t="s">
        <v>12</v>
      </c>
      <c r="B44" s="18">
        <f>SUM(B38:B43)</f>
        <v>40</v>
      </c>
      <c r="C44" s="13"/>
      <c r="D44" s="10">
        <f>C44/B44</f>
        <v>0</v>
      </c>
    </row>
    <row r="47" spans="1:4">
      <c r="A47" s="6" t="s">
        <v>29</v>
      </c>
      <c r="B47" s="16" t="s">
        <v>14</v>
      </c>
      <c r="C47" s="12" t="s">
        <v>15</v>
      </c>
      <c r="D47" s="7" t="s">
        <v>16</v>
      </c>
    </row>
    <row r="48" spans="1:4">
      <c r="A48" s="38" t="s">
        <v>58</v>
      </c>
      <c r="B48" s="160">
        <v>40</v>
      </c>
      <c r="C48" s="43">
        <f>SUMIFS(Calendar!$E:$E,Calendar!$C:$C,$A48)/8</f>
        <v>0</v>
      </c>
      <c r="D48" s="162">
        <f>(C48+C49+C50+C51+C52+C53+C54+C55)/B48</f>
        <v>0</v>
      </c>
    </row>
    <row r="49" spans="1:4">
      <c r="A49" s="38" t="s">
        <v>80</v>
      </c>
      <c r="B49" s="161"/>
      <c r="C49" s="47">
        <f>SUMIFS(Calendar!$E:$E,Calendar!$C:$C,$A49)/8</f>
        <v>0</v>
      </c>
      <c r="D49" s="163"/>
    </row>
    <row r="50" spans="1:4">
      <c r="A50" s="38" t="s">
        <v>87</v>
      </c>
      <c r="B50" s="161"/>
      <c r="C50" s="47">
        <v>0</v>
      </c>
      <c r="D50" s="163"/>
    </row>
    <row r="51" spans="1:4">
      <c r="A51" s="38" t="s">
        <v>88</v>
      </c>
      <c r="B51" s="161"/>
      <c r="C51" s="47">
        <f>SUMIFS(Calendar!$E:$E,Calendar!$C:$C,$A51)/8</f>
        <v>0</v>
      </c>
      <c r="D51" s="163"/>
    </row>
    <row r="52" spans="1:4">
      <c r="A52" s="38" t="s">
        <v>34</v>
      </c>
      <c r="B52" s="161"/>
      <c r="C52" s="43">
        <f>SUMIFS(Calendar!$E:$E,Calendar!$C:$C,$A52)/8</f>
        <v>0</v>
      </c>
      <c r="D52" s="163"/>
    </row>
    <row r="53" spans="1:4">
      <c r="A53" s="38" t="s">
        <v>89</v>
      </c>
      <c r="B53" s="161"/>
      <c r="C53" s="43">
        <f>SUMIFS(Calendar!$E:$E,Calendar!$C:$C,$A53)/8</f>
        <v>0</v>
      </c>
      <c r="D53" s="163"/>
    </row>
    <row r="54" spans="1:4">
      <c r="A54" s="158" t="s">
        <v>71</v>
      </c>
      <c r="B54" s="161"/>
      <c r="C54" s="43">
        <f>SUMIFS(Calendar!$E:$E,Calendar!$C:$C,$A54)/8</f>
        <v>0</v>
      </c>
      <c r="D54" s="163"/>
    </row>
    <row r="55" spans="1:4">
      <c r="A55" s="159"/>
      <c r="B55" s="164"/>
      <c r="C55" s="43">
        <f>SUMIFS(Calendar!$E:$E,Calendar!$C:$C,$A55)/8</f>
        <v>0</v>
      </c>
      <c r="D55" s="165"/>
    </row>
    <row r="56" spans="1:4">
      <c r="A56" s="7" t="s">
        <v>12</v>
      </c>
      <c r="B56" s="18">
        <f>SUM(B48:B55)</f>
        <v>40</v>
      </c>
      <c r="C56" s="13">
        <f>SUM(C48:C55)</f>
        <v>0</v>
      </c>
      <c r="D56" s="10">
        <f>C56/B56</f>
        <v>0</v>
      </c>
    </row>
    <row r="59" spans="1:4">
      <c r="A59" s="6" t="s">
        <v>36</v>
      </c>
      <c r="B59" s="16" t="s">
        <v>14</v>
      </c>
      <c r="C59" s="12" t="s">
        <v>15</v>
      </c>
      <c r="D59" s="7" t="s">
        <v>16</v>
      </c>
    </row>
    <row r="60" spans="1:4">
      <c r="A60" s="38" t="s">
        <v>81</v>
      </c>
      <c r="B60" s="160">
        <v>40</v>
      </c>
      <c r="C60" s="43">
        <v>0</v>
      </c>
      <c r="D60" s="162">
        <f>(C60+C61+C63)/B60</f>
        <v>0</v>
      </c>
    </row>
    <row r="61" spans="1:4" ht="30">
      <c r="A61" s="38" t="s">
        <v>82</v>
      </c>
      <c r="B61" s="161"/>
      <c r="C61" s="43">
        <f>SUMIFS(Calendar!$E:$E,Calendar!$C:$C,$A61)/8</f>
        <v>0</v>
      </c>
      <c r="D61" s="163"/>
    </row>
    <row r="62" spans="1:4" ht="30">
      <c r="A62" s="38" t="s">
        <v>104</v>
      </c>
      <c r="B62" s="161"/>
      <c r="C62" s="43">
        <v>0</v>
      </c>
      <c r="D62" s="163"/>
    </row>
    <row r="63" spans="1:4">
      <c r="A63" s="38" t="s">
        <v>69</v>
      </c>
      <c r="B63" s="161"/>
      <c r="C63" s="43">
        <f>SUMIFS(Calendar!$E:$E,Calendar!$C:$C,$A63)/8</f>
        <v>0</v>
      </c>
      <c r="D63" s="163"/>
    </row>
    <row r="64" spans="1:4">
      <c r="A64" s="7" t="s">
        <v>12</v>
      </c>
      <c r="B64" s="18">
        <f>SUM(B60:B63)</f>
        <v>40</v>
      </c>
      <c r="C64" s="13">
        <f>SUM(C60:C63)</f>
        <v>0</v>
      </c>
      <c r="D64" s="10">
        <f>C64/B64</f>
        <v>0</v>
      </c>
    </row>
    <row r="67" spans="1:4">
      <c r="A67" s="6" t="s">
        <v>40</v>
      </c>
      <c r="B67" s="16" t="s">
        <v>14</v>
      </c>
      <c r="C67" s="12" t="s">
        <v>15</v>
      </c>
      <c r="D67" s="7" t="s">
        <v>16</v>
      </c>
    </row>
    <row r="68" spans="1:4">
      <c r="A68" s="38" t="s">
        <v>83</v>
      </c>
      <c r="B68" s="160">
        <v>50</v>
      </c>
      <c r="C68" s="43">
        <v>0</v>
      </c>
      <c r="D68" s="162">
        <f>(C68+C69+C70+C71+C72+C73)/B68</f>
        <v>0</v>
      </c>
    </row>
    <row r="69" spans="1:4">
      <c r="A69" s="38" t="s">
        <v>90</v>
      </c>
      <c r="B69" s="161"/>
      <c r="C69" s="43">
        <f>SUMIFS(Calendar!$E:$E,Calendar!$C:$C,$A69)/8</f>
        <v>0</v>
      </c>
      <c r="D69" s="163"/>
    </row>
    <row r="70" spans="1:4">
      <c r="A70" s="38" t="s">
        <v>84</v>
      </c>
      <c r="B70" s="161"/>
      <c r="C70" s="43">
        <f>SUMIFS(Calendar!$E:$E,Calendar!$C:$C,$A70)/8</f>
        <v>0</v>
      </c>
      <c r="D70" s="163"/>
    </row>
    <row r="71" spans="1:4">
      <c r="A71" s="38" t="s">
        <v>91</v>
      </c>
      <c r="B71" s="161"/>
      <c r="C71" s="43">
        <f>SUMIFS(Calendar!$E:$E,Calendar!$C:$C,$A71)/8</f>
        <v>0</v>
      </c>
      <c r="D71" s="163"/>
    </row>
    <row r="72" spans="1:4" ht="15.5" customHeight="1">
      <c r="A72" s="158" t="s">
        <v>73</v>
      </c>
      <c r="B72" s="161"/>
      <c r="C72" s="43">
        <f>SUMIFS(Calendar!$E:$E,Calendar!$C:$C,#REF!)/8</f>
        <v>0</v>
      </c>
      <c r="D72" s="163"/>
    </row>
    <row r="73" spans="1:4">
      <c r="A73" s="159"/>
      <c r="B73" s="161"/>
      <c r="C73" s="43">
        <f>SUMIFS(Calendar!$E:$E,Calendar!$C:$C,$A72)/8</f>
        <v>0</v>
      </c>
      <c r="D73" s="163"/>
    </row>
    <row r="74" spans="1:4">
      <c r="A74" s="7" t="s">
        <v>12</v>
      </c>
      <c r="B74" s="18">
        <f>SUM(B68:B73)</f>
        <v>50</v>
      </c>
      <c r="C74" s="13">
        <f>SUM(C68:C73)</f>
        <v>0</v>
      </c>
      <c r="D74" s="10">
        <f>C74/B74</f>
        <v>0</v>
      </c>
    </row>
    <row r="77" spans="1:4">
      <c r="A77" s="6" t="s">
        <v>92</v>
      </c>
      <c r="B77" s="16" t="s">
        <v>14</v>
      </c>
      <c r="C77" s="12" t="s">
        <v>15</v>
      </c>
      <c r="D77" s="7" t="s">
        <v>16</v>
      </c>
    </row>
    <row r="78" spans="1:4">
      <c r="A78" s="40" t="s">
        <v>93</v>
      </c>
      <c r="B78" s="160">
        <v>40</v>
      </c>
      <c r="C78" s="43">
        <v>18.690000000000001</v>
      </c>
      <c r="D78" s="162">
        <v>0</v>
      </c>
    </row>
    <row r="79" spans="1:4" ht="30">
      <c r="A79" s="40" t="s">
        <v>94</v>
      </c>
      <c r="B79" s="161"/>
      <c r="C79" s="43">
        <f>SUMIFS(Calendar!$E:$E,Calendar!$C:$C,$A79)/8</f>
        <v>0</v>
      </c>
      <c r="D79" s="163"/>
    </row>
    <row r="80" spans="1:4">
      <c r="A80" s="40" t="s">
        <v>70</v>
      </c>
      <c r="B80" s="161"/>
      <c r="C80" s="43">
        <f>SUMIFS(Calendar!$E:$E,Calendar!$C:$C,$A80)/8</f>
        <v>0</v>
      </c>
      <c r="D80" s="163"/>
    </row>
    <row r="81" spans="1:4">
      <c r="A81" s="7" t="s">
        <v>12</v>
      </c>
      <c r="B81" s="18">
        <f>SUM(B78:B80)</f>
        <v>40</v>
      </c>
      <c r="C81" s="13">
        <v>0</v>
      </c>
      <c r="D81" s="10">
        <f>C81/B81</f>
        <v>0</v>
      </c>
    </row>
    <row r="84" spans="1:4">
      <c r="A84" s="6" t="s">
        <v>53</v>
      </c>
      <c r="B84" s="16" t="s">
        <v>14</v>
      </c>
      <c r="C84" s="12" t="s">
        <v>15</v>
      </c>
      <c r="D84" s="7" t="s">
        <v>16</v>
      </c>
    </row>
    <row r="85" spans="1:4">
      <c r="A85" s="38" t="s">
        <v>53</v>
      </c>
      <c r="B85" s="44">
        <v>25</v>
      </c>
      <c r="C85" s="43">
        <v>0</v>
      </c>
      <c r="D85" s="45">
        <f>C85/B85</f>
        <v>0</v>
      </c>
    </row>
    <row r="86" spans="1:4">
      <c r="A86" s="7" t="s">
        <v>12</v>
      </c>
      <c r="B86" s="18">
        <f>SUM(B85:B85)</f>
        <v>25</v>
      </c>
      <c r="C86" s="13">
        <f>SUM(C85:C85)</f>
        <v>0</v>
      </c>
      <c r="D86" s="10">
        <f>C86/B86</f>
        <v>0</v>
      </c>
    </row>
    <row r="88" spans="1:4">
      <c r="A88" s="6" t="s">
        <v>74</v>
      </c>
      <c r="B88" s="16" t="s">
        <v>14</v>
      </c>
      <c r="C88" s="12" t="s">
        <v>15</v>
      </c>
      <c r="D88" s="7" t="s">
        <v>16</v>
      </c>
    </row>
    <row r="89" spans="1:4">
      <c r="A89" s="38" t="s">
        <v>74</v>
      </c>
      <c r="B89" s="64">
        <v>10</v>
      </c>
      <c r="C89" s="43">
        <v>0</v>
      </c>
      <c r="D89" s="65">
        <f>C89/B89</f>
        <v>0</v>
      </c>
    </row>
    <row r="90" spans="1:4">
      <c r="A90" s="7" t="s">
        <v>12</v>
      </c>
      <c r="B90" s="18">
        <v>10</v>
      </c>
      <c r="C90" s="13">
        <f>SUM(C89:C89)</f>
        <v>0</v>
      </c>
      <c r="D90" s="10">
        <f>C90/B90</f>
        <v>0</v>
      </c>
    </row>
    <row r="92" spans="1:4">
      <c r="A92" s="6" t="s">
        <v>95</v>
      </c>
      <c r="B92" s="16" t="s">
        <v>14</v>
      </c>
      <c r="C92" s="12" t="s">
        <v>15</v>
      </c>
      <c r="D92" s="7" t="s">
        <v>16</v>
      </c>
    </row>
    <row r="93" spans="1:4">
      <c r="A93" s="38" t="s">
        <v>95</v>
      </c>
      <c r="B93" s="66">
        <v>15</v>
      </c>
      <c r="C93" s="43">
        <v>0</v>
      </c>
      <c r="D93" s="67">
        <f>C93/B93</f>
        <v>0</v>
      </c>
    </row>
    <row r="94" spans="1:4">
      <c r="A94" s="7" t="s">
        <v>12</v>
      </c>
      <c r="B94" s="18">
        <v>15</v>
      </c>
      <c r="C94" s="13">
        <f>SUM(C93:C93)</f>
        <v>0</v>
      </c>
      <c r="D94" s="10">
        <f>C94/B94</f>
        <v>0</v>
      </c>
    </row>
    <row r="97" spans="1:4">
      <c r="A97" s="95" t="s">
        <v>110</v>
      </c>
      <c r="B97" s="96"/>
      <c r="C97" s="97"/>
      <c r="D97" s="98"/>
    </row>
  </sheetData>
  <sheetProtection formatCells="0" formatColumns="0" formatRows="0" insertColumns="0" insertRows="0" insertHyperlinks="0" deleteColumns="0" deleteRows="0" sort="0" autoFilter="0" pivotTables="0"/>
  <mergeCells count="12">
    <mergeCell ref="B38:B43"/>
    <mergeCell ref="D38:D43"/>
    <mergeCell ref="B48:B55"/>
    <mergeCell ref="D48:D55"/>
    <mergeCell ref="B60:B63"/>
    <mergeCell ref="D60:D63"/>
    <mergeCell ref="A54:A55"/>
    <mergeCell ref="A72:A73"/>
    <mergeCell ref="B68:B73"/>
    <mergeCell ref="D68:D73"/>
    <mergeCell ref="B78:B80"/>
    <mergeCell ref="D78:D80"/>
  </mergeCells>
  <pageMargins left="0.7" right="0.7" top="0.75" bottom="0.75" header="0.3" footer="0.3"/>
  <pageSetup paperSize="9" scale="85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opLeftCell="D1" workbookViewId="0">
      <selection activeCell="E2" sqref="E2"/>
    </sheetView>
  </sheetViews>
  <sheetFormatPr baseColWidth="10" defaultColWidth="9.1640625" defaultRowHeight="15" x14ac:dyDescent="0"/>
  <cols>
    <col min="1" max="1" width="56.5" style="37" bestFit="1" customWidth="1"/>
    <col min="2" max="2" width="26.6640625" style="29" customWidth="1"/>
    <col min="3" max="3" width="24.6640625" style="37" bestFit="1" customWidth="1"/>
    <col min="4" max="4" width="30.5" style="37" bestFit="1" customWidth="1"/>
    <col min="5" max="5" width="43.5" style="37" bestFit="1" customWidth="1"/>
    <col min="6" max="6" width="7.5" style="37" bestFit="1" customWidth="1"/>
    <col min="7" max="7" width="36.33203125" style="37" bestFit="1" customWidth="1"/>
    <col min="8" max="8" width="20.6640625" style="37" bestFit="1" customWidth="1"/>
    <col min="9" max="9" width="26.6640625" style="37" bestFit="1" customWidth="1"/>
    <col min="10" max="10" width="10.6640625" style="37" bestFit="1" customWidth="1"/>
    <col min="11" max="16384" width="9.1640625" style="37"/>
  </cols>
  <sheetData>
    <row r="1" spans="1:12" ht="45">
      <c r="A1" s="28" t="s">
        <v>36</v>
      </c>
      <c r="B1" s="46" t="s">
        <v>60</v>
      </c>
      <c r="C1" s="28" t="s">
        <v>36</v>
      </c>
      <c r="D1" s="39" t="s">
        <v>48</v>
      </c>
      <c r="E1" s="31" t="s">
        <v>29</v>
      </c>
      <c r="F1" s="41" t="s">
        <v>8</v>
      </c>
      <c r="G1" s="33" t="s">
        <v>26</v>
      </c>
      <c r="H1" s="42" t="s">
        <v>53</v>
      </c>
      <c r="I1" s="35" t="s">
        <v>40</v>
      </c>
      <c r="J1" s="36" t="s">
        <v>55</v>
      </c>
      <c r="L1" s="37">
        <v>1</v>
      </c>
    </row>
    <row r="2" spans="1:12" ht="30">
      <c r="A2" s="30" t="s">
        <v>48</v>
      </c>
      <c r="B2" s="46" t="s">
        <v>61</v>
      </c>
      <c r="C2" s="38" t="s">
        <v>38</v>
      </c>
      <c r="D2" s="40" t="s">
        <v>50</v>
      </c>
      <c r="E2" s="38" t="s">
        <v>31</v>
      </c>
      <c r="F2" s="40" t="s">
        <v>8</v>
      </c>
      <c r="G2" s="38" t="s">
        <v>22</v>
      </c>
      <c r="H2" s="40" t="s">
        <v>53</v>
      </c>
      <c r="I2" s="38" t="s">
        <v>42</v>
      </c>
      <c r="J2" s="38" t="s">
        <v>55</v>
      </c>
      <c r="L2" s="37">
        <v>2</v>
      </c>
    </row>
    <row r="3" spans="1:12" ht="30">
      <c r="A3" s="31" t="s">
        <v>29</v>
      </c>
      <c r="B3" s="46" t="s">
        <v>62</v>
      </c>
      <c r="C3" s="38" t="s">
        <v>6</v>
      </c>
      <c r="D3" s="40" t="s">
        <v>51</v>
      </c>
      <c r="E3" s="38" t="s">
        <v>58</v>
      </c>
      <c r="G3" s="38" t="s">
        <v>23</v>
      </c>
      <c r="I3" s="38" t="s">
        <v>43</v>
      </c>
      <c r="L3" s="37">
        <v>3</v>
      </c>
    </row>
    <row r="4" spans="1:12">
      <c r="A4" s="32" t="s">
        <v>8</v>
      </c>
      <c r="B4" s="46" t="s">
        <v>63</v>
      </c>
      <c r="C4" s="38" t="s">
        <v>69</v>
      </c>
      <c r="D4" s="40" t="s">
        <v>70</v>
      </c>
      <c r="E4" s="38" t="s">
        <v>33</v>
      </c>
      <c r="G4" s="38" t="s">
        <v>24</v>
      </c>
      <c r="I4" s="38" t="s">
        <v>44</v>
      </c>
      <c r="L4" s="37">
        <v>4</v>
      </c>
    </row>
    <row r="5" spans="1:12">
      <c r="A5" s="33" t="s">
        <v>26</v>
      </c>
      <c r="B5" s="46" t="s">
        <v>64</v>
      </c>
      <c r="E5" s="38" t="s">
        <v>59</v>
      </c>
      <c r="G5" s="38" t="s">
        <v>25</v>
      </c>
      <c r="I5" s="38" t="s">
        <v>45</v>
      </c>
    </row>
    <row r="6" spans="1:12" ht="45">
      <c r="A6" s="34" t="s">
        <v>53</v>
      </c>
      <c r="B6" s="46" t="s">
        <v>65</v>
      </c>
      <c r="E6" s="38" t="s">
        <v>34</v>
      </c>
      <c r="G6" s="38" t="s">
        <v>57</v>
      </c>
      <c r="I6" s="38" t="s">
        <v>46</v>
      </c>
    </row>
    <row r="7" spans="1:12">
      <c r="A7" s="35" t="s">
        <v>40</v>
      </c>
      <c r="B7" s="46" t="s">
        <v>66</v>
      </c>
      <c r="E7" s="38" t="s">
        <v>56</v>
      </c>
      <c r="G7" s="38" t="s">
        <v>72</v>
      </c>
      <c r="I7" s="38" t="s">
        <v>73</v>
      </c>
    </row>
    <row r="8" spans="1:12" ht="30">
      <c r="A8" s="36" t="s">
        <v>55</v>
      </c>
      <c r="B8" s="46" t="s">
        <v>67</v>
      </c>
      <c r="E8" s="38" t="s">
        <v>35</v>
      </c>
    </row>
    <row r="9" spans="1:12">
      <c r="E9" s="38" t="s">
        <v>71</v>
      </c>
    </row>
  </sheetData>
  <sheetProtection formatCells="0" formatColumns="0" formatRows="0" insertColumns="0" insertRows="0" insertHyperlinks="0" deleteColumns="0" deleteRows="0" sort="0" autoFilter="0" pivotTables="0"/>
  <sortState ref="A1:A8">
    <sortCondition ref="A1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Organisational Psychology</vt:lpstr>
      <vt:lpstr>Human Resource Psychology</vt:lpstr>
      <vt:lpstr>Career Psychology &amp; EAP</vt:lpstr>
      <vt:lpstr>Testing &amp; Assessment</vt:lpstr>
      <vt:lpstr>Elective</vt:lpstr>
      <vt:lpstr>Professional Ethics</vt:lpstr>
      <vt:lpstr>Professional Development</vt:lpstr>
      <vt:lpstr>Leave</vt:lpstr>
      <vt:lpstr>Calendar</vt:lpstr>
      <vt:lpstr>Graphs</vt:lpstr>
      <vt:lpstr>Selections</vt:lpstr>
    </vt:vector>
  </TitlesOfParts>
  <Company>Eskom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Becker</dc:creator>
  <cp:lastModifiedBy>Nicole Hayes</cp:lastModifiedBy>
  <cp:lastPrinted>2017-11-20T11:08:57Z</cp:lastPrinted>
  <dcterms:created xsi:type="dcterms:W3CDTF">2016-02-03T06:40:56Z</dcterms:created>
  <dcterms:modified xsi:type="dcterms:W3CDTF">2022-07-28T18:59:19Z</dcterms:modified>
</cp:coreProperties>
</file>